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Marlen\Desktop\"/>
    </mc:Choice>
  </mc:AlternateContent>
  <xr:revisionPtr revIDLastSave="0" documentId="8_{AEC808AB-FBC1-4879-A361-D6B9A2BE86D4}" xr6:coauthVersionLast="46" xr6:coauthVersionMax="46" xr10:uidLastSave="{00000000-0000-0000-0000-000000000000}"/>
  <bookViews>
    <workbookView xWindow="5265" yWindow="5265" windowWidth="28800" windowHeight="15435" xr2:uid="{B7834186-7BE9-4B37-AC3C-4DE198801AE7}"/>
  </bookViews>
  <sheets>
    <sheet name="Methodology" sheetId="3" r:id="rId1"/>
    <sheet name="Total Emissions Sector" sheetId="1" r:id="rId2"/>
    <sheet name="Per Tonne Primary Emissions" sheetId="2" r:id="rId3"/>
  </sheets>
  <definedNames>
    <definedName name="_xlnm._FilterDatabase" localSheetId="2" hidden="1">'Per Tonne Primary Emissions'!$A$1:$J$87</definedName>
    <definedName name="_xlnm._FilterDatabase" localSheetId="1" hidden="1">'Total Emissions Sector'!$A$1:$J$129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8" i="1" l="1"/>
  <c r="F138" i="1"/>
  <c r="D138" i="1" l="1"/>
  <c r="G138" i="1"/>
  <c r="H138" i="1"/>
  <c r="J138" i="1"/>
  <c r="I138" i="1"/>
  <c r="E120" i="1"/>
  <c r="E111" i="1"/>
  <c r="E102" i="1"/>
  <c r="E93" i="1"/>
  <c r="E84" i="1"/>
  <c r="E75" i="1"/>
  <c r="E66" i="1"/>
  <c r="E57" i="1"/>
  <c r="F57" i="1"/>
  <c r="E48" i="1"/>
  <c r="E39" i="1"/>
  <c r="F93" i="1" l="1"/>
  <c r="F66" i="1"/>
  <c r="I120" i="1"/>
  <c r="F120" i="1"/>
  <c r="F75" i="1"/>
  <c r="G120" i="1"/>
  <c r="F39" i="1"/>
  <c r="H120" i="1"/>
  <c r="D48" i="1"/>
  <c r="F48" i="1"/>
  <c r="D84" i="1"/>
  <c r="F84" i="1"/>
  <c r="D66" i="1"/>
  <c r="I66" i="1"/>
  <c r="I93" i="1"/>
  <c r="D111" i="1"/>
  <c r="I48" i="1"/>
  <c r="I84" i="1"/>
  <c r="D120" i="1"/>
  <c r="J39" i="1"/>
  <c r="D93" i="1"/>
  <c r="H111" i="1"/>
  <c r="G111" i="1"/>
  <c r="J111" i="1"/>
  <c r="D39" i="1"/>
  <c r="I39" i="1"/>
  <c r="D57" i="1"/>
  <c r="I57" i="1"/>
  <c r="D75" i="1"/>
  <c r="I75" i="1"/>
  <c r="D102" i="1"/>
  <c r="F102" i="1"/>
  <c r="I102" i="1"/>
  <c r="I111" i="1"/>
  <c r="F111" i="1"/>
  <c r="G93" i="1"/>
  <c r="J93" i="1"/>
  <c r="H102" i="1"/>
  <c r="G102" i="1"/>
  <c r="J102" i="1"/>
  <c r="H93" i="1"/>
  <c r="H39" i="1"/>
  <c r="G39" i="1"/>
  <c r="H48" i="1"/>
  <c r="G48" i="1"/>
  <c r="H57" i="1"/>
  <c r="G57" i="1"/>
  <c r="J57" i="1"/>
  <c r="H66" i="1"/>
  <c r="G66" i="1"/>
  <c r="J66" i="1"/>
  <c r="H75" i="1"/>
  <c r="G75" i="1"/>
  <c r="J75" i="1"/>
  <c r="H84" i="1"/>
  <c r="G84" i="1"/>
  <c r="J84" i="1"/>
  <c r="J48" i="1"/>
  <c r="J120" i="1"/>
  <c r="E30" i="1"/>
  <c r="E21" i="1"/>
  <c r="E129" i="1"/>
  <c r="E12" i="1"/>
  <c r="F12" i="1" l="1"/>
  <c r="I129" i="1"/>
  <c r="I21" i="1"/>
  <c r="G12" i="1"/>
  <c r="I30" i="1"/>
  <c r="D129" i="1"/>
  <c r="D21" i="1"/>
  <c r="H129" i="1"/>
  <c r="G129" i="1"/>
  <c r="D12" i="1"/>
  <c r="H12" i="1"/>
  <c r="D30" i="1"/>
  <c r="F21" i="1"/>
  <c r="J129" i="1"/>
  <c r="F129" i="1"/>
  <c r="J12" i="1"/>
  <c r="I12" i="1"/>
  <c r="H30" i="1"/>
  <c r="G30" i="1"/>
  <c r="J30" i="1"/>
  <c r="H21" i="1"/>
  <c r="G21" i="1"/>
  <c r="J21" i="1"/>
  <c r="F30" i="1"/>
</calcChain>
</file>

<file path=xl/sharedStrings.xml><?xml version="1.0" encoding="utf-8"?>
<sst xmlns="http://schemas.openxmlformats.org/spreadsheetml/2006/main" count="278" uniqueCount="38">
  <si>
    <t>From</t>
  </si>
  <si>
    <t>To</t>
  </si>
  <si>
    <t>Process</t>
  </si>
  <si>
    <t>Mining</t>
  </si>
  <si>
    <t>Refining</t>
  </si>
  <si>
    <t>Anode Production</t>
  </si>
  <si>
    <t>Electrolysis</t>
  </si>
  <si>
    <t>Casting</t>
  </si>
  <si>
    <t>Recycling</t>
  </si>
  <si>
    <t>Internal Scrap Remelting</t>
  </si>
  <si>
    <t>Semis Production</t>
  </si>
  <si>
    <t>Greenhouse Gas Emissions - Aluminium Sector (million tonnes of CO2e)</t>
  </si>
  <si>
    <t>Electricity-Indirect</t>
  </si>
  <si>
    <t>Perfluorocarbon (PFC) - Direct</t>
  </si>
  <si>
    <t>Process (CO2)-Direct</t>
  </si>
  <si>
    <t>Ancillary Materials-Indirect</t>
  </si>
  <si>
    <t>Transport-Direct</t>
  </si>
  <si>
    <t>Total-Cradle to Gate</t>
  </si>
  <si>
    <t xml:space="preserve">Note: The dataset for alumina refining has been reviesed retrospectively to reflect a change in modelling assumptions for the process. </t>
  </si>
  <si>
    <t>Aluminium Sector</t>
  </si>
  <si>
    <t>Thermal Energy-Direct/Indirect</t>
  </si>
  <si>
    <t>Primary Aluminium</t>
  </si>
  <si>
    <t>Greenhouse Gas Emission Intensity - Primary Aluminium (tonnes of CO2e per tonne of primary aluminium)</t>
  </si>
  <si>
    <t>DRAFT</t>
  </si>
  <si>
    <t>GHG Emission Data for Aluminium Sector</t>
  </si>
  <si>
    <t>Date:</t>
  </si>
  <si>
    <t>METHODOLOGY</t>
  </si>
  <si>
    <r>
      <rPr>
        <b/>
        <sz val="11"/>
        <rFont val="Calibri"/>
        <family val="2"/>
        <scheme val="minor"/>
      </rPr>
      <t>System Boundary</t>
    </r>
    <r>
      <rPr>
        <sz val="11"/>
        <rFont val="Calibri"/>
        <family val="2"/>
        <scheme val="minor"/>
      </rPr>
      <t xml:space="preserve">
•	Full life cycle (cradle-to-gate) greenhouse gas (GHG) emissions (as CO2e)
•	Aluminium Sector = All processes from mine (primary route) and end of life product collection (recycling route) to semis fabrication including ancillary processes, transport and electricity production
•	Global coverage</t>
    </r>
  </si>
  <si>
    <r>
      <rPr>
        <b/>
        <sz val="11"/>
        <rFont val="Calibri"/>
        <family val="2"/>
        <scheme val="minor"/>
      </rPr>
      <t>Time Series</t>
    </r>
    <r>
      <rPr>
        <sz val="11"/>
        <rFont val="Calibri"/>
        <family val="2"/>
        <scheme val="minor"/>
      </rPr>
      <t xml:space="preserve">
•	Aluminium sector: 2005-2019
•	Primary Aluminium ingot: 2005-2019</t>
    </r>
  </si>
  <si>
    <r>
      <rPr>
        <b/>
        <sz val="11"/>
        <color theme="1"/>
        <rFont val="Calibri"/>
        <family val="2"/>
        <scheme val="minor"/>
      </rPr>
      <t xml:space="preserve">Primary aluminium </t>
    </r>
    <r>
      <rPr>
        <sz val="11"/>
        <color theme="1"/>
        <rFont val="Calibri"/>
        <family val="2"/>
        <scheme val="minor"/>
      </rPr>
      <t xml:space="preserve">
The International Aluminium Institute (IAI) has published three life cycle inventory (LCI) reports of the global primary aluminium industry for the reporting years 2005, 2010 and 2015. In the 2015 LCI report (</t>
    </r>
    <r>
      <rPr>
        <sz val="11"/>
        <color theme="4"/>
        <rFont val="Calibri"/>
        <family val="2"/>
        <scheme val="minor"/>
      </rPr>
      <t>www.world-aluminium.org/media/filer_public/2018/09/20/addendum_to_lca_report_2015__aug_2018.pdf</t>
    </r>
    <r>
      <rPr>
        <sz val="11"/>
        <color theme="1"/>
        <rFont val="Calibri"/>
        <family val="2"/>
        <scheme val="minor"/>
      </rPr>
      <t>), total life cycle GHG emissions were modelled using GaBi-Software (v8, 2018)-</t>
    </r>
    <r>
      <rPr>
        <sz val="11"/>
        <color theme="4"/>
        <rFont val="Calibri"/>
        <family val="2"/>
        <scheme val="minor"/>
      </rPr>
      <t>www.gabi-software.com/index/</t>
    </r>
    <r>
      <rPr>
        <sz val="11"/>
        <color theme="1"/>
        <rFont val="Calibri"/>
        <family val="2"/>
        <scheme val="minor"/>
      </rPr>
      <t>. For 2005 and 2010, the direct and electricity-related indirect emissions of reporting production were calculated, using GHG Protocol tools (</t>
    </r>
    <r>
      <rPr>
        <sz val="11"/>
        <color theme="4"/>
        <rFont val="Calibri"/>
        <family val="2"/>
        <scheme val="minor"/>
      </rPr>
      <t>https://ghgprotocol.org/calculation-tools</t>
    </r>
    <r>
      <rPr>
        <sz val="11"/>
        <color theme="1"/>
        <rFont val="Calibri"/>
        <family val="2"/>
        <scheme val="minor"/>
      </rPr>
      <t>). These two datasets are used as reference to calculate the global average carbon footprint of one tonne of cast primary aluminium. 
For the years with no LCI publication, data from the previous LCI report is used, updated with annually collected energy data for smelting (</t>
    </r>
    <r>
      <rPr>
        <sz val="11"/>
        <color theme="4"/>
        <rFont val="Calibri"/>
        <family val="2"/>
        <scheme val="minor"/>
      </rPr>
      <t>www.world-aluminium.org/statistics/primary-aluminium-smelting-energy-intensity/</t>
    </r>
    <r>
      <rPr>
        <sz val="11"/>
        <color theme="1"/>
        <rFont val="Calibri"/>
        <family val="2"/>
        <scheme val="minor"/>
      </rPr>
      <t xml:space="preserve">) and refining </t>
    </r>
    <r>
      <rPr>
        <sz val="11"/>
        <color theme="4"/>
        <rFont val="Calibri"/>
        <family val="2"/>
        <scheme val="minor"/>
      </rPr>
      <t>(www.world-aluminium.org/statistics/metallurgical-alumina-refining-energy-intensity/</t>
    </r>
    <r>
      <rPr>
        <sz val="11"/>
        <color theme="1"/>
        <rFont val="Calibri"/>
        <family val="2"/>
        <scheme val="minor"/>
      </rPr>
      <t>) as well as perfluorocarbon (PFC) emissions data (</t>
    </r>
    <r>
      <rPr>
        <sz val="11"/>
        <color theme="4"/>
        <rFont val="Calibri"/>
        <family val="2"/>
        <scheme val="minor"/>
      </rPr>
      <t>www.world-aluminium.org/statistics/perfluorocarbon-pfc-emissions/</t>
    </r>
    <r>
      <rPr>
        <sz val="11"/>
        <color theme="1"/>
        <rFont val="Calibri"/>
        <family val="2"/>
        <scheme val="minor"/>
      </rPr>
      <t xml:space="preserve">). These three datasets collectively constitute over 80% of total global aluminium sector emissions). </t>
    </r>
  </si>
  <si>
    <r>
      <t>•	Emissions from smelting power consumption are calculated using IAI power consumption data reported by power source and region (</t>
    </r>
    <r>
      <rPr>
        <sz val="11"/>
        <color rgb="FF4472C4"/>
        <rFont val="Calibri"/>
        <family val="2"/>
        <scheme val="minor"/>
      </rPr>
      <t>www.world-aluminium.org/statistics/primary-aluminium-smelting-energy-intensity/</t>
    </r>
    <r>
      <rPr>
        <sz val="11"/>
        <color theme="1"/>
        <rFont val="Calibri"/>
        <family val="2"/>
        <scheme val="minor"/>
      </rPr>
      <t>). The regional average electricity mix is not used for this calculation, rather the specific industry-consumed power in each region, as reported to IAI (</t>
    </r>
    <r>
      <rPr>
        <sz val="11"/>
        <color theme="4"/>
        <rFont val="Calibri"/>
        <family val="2"/>
        <scheme val="minor"/>
      </rPr>
      <t>www.world-aluminium.org/media/filer_public/2018/04/17/2018_iai_smelter_</t>
    </r>
    <r>
      <rPr>
        <sz val="11"/>
        <color rgb="FF4472C4"/>
        <rFont val="Calibri"/>
        <family val="2"/>
        <scheme val="minor"/>
      </rPr>
      <t>anode</t>
    </r>
    <r>
      <rPr>
        <sz val="11"/>
        <color theme="4"/>
        <rFont val="Calibri"/>
        <family val="2"/>
        <scheme val="minor"/>
      </rPr>
      <t>_energy_survey_form_84lDZLT.xlsx)</t>
    </r>
    <r>
      <rPr>
        <sz val="11"/>
        <color theme="1"/>
        <rFont val="Calibri"/>
        <family val="2"/>
        <scheme val="minor"/>
      </rPr>
      <t xml:space="preserve">. To convert electricity data (kWh/tonne) for the years without an LCI report, national/regional electricity emission factors published by the International Energy Agency (IEA) - </t>
    </r>
    <r>
      <rPr>
        <sz val="11"/>
        <color theme="4"/>
        <rFont val="Calibri"/>
        <family val="2"/>
        <scheme val="minor"/>
      </rPr>
      <t xml:space="preserve">https://webstore.iea.org/co2-emissions-from-fuel-combustion-2017 </t>
    </r>
    <r>
      <rPr>
        <sz val="11"/>
        <rFont val="Calibri"/>
        <family val="2"/>
        <scheme val="minor"/>
      </rPr>
      <t>(CO2) - a</t>
    </r>
    <r>
      <rPr>
        <sz val="11"/>
        <color theme="1"/>
        <rFont val="Calibri"/>
        <family val="2"/>
        <scheme val="minor"/>
      </rPr>
      <t>nd Gabi Database (CO2e) are applied to the appropriate regional electricity mix. From 2019 onwards data includes CO2, CH4 and N2O, regional distribution losses and emissions  in the upstream production and distribution of the primary fuels used to generate electricity.
•	Emissio</t>
    </r>
    <r>
      <rPr>
        <sz val="11"/>
        <rFont val="Calibri"/>
        <family val="2"/>
        <scheme val="minor"/>
      </rPr>
      <t>ns from</t>
    </r>
    <r>
      <rPr>
        <sz val="11"/>
        <color theme="1"/>
        <rFont val="Calibri"/>
        <family val="2"/>
        <scheme val="minor"/>
      </rPr>
      <t xml:space="preserve"> metallurgical alumina fuel consumption are calculated using IAI energy intensity and fuel mix data (</t>
    </r>
    <r>
      <rPr>
        <sz val="11"/>
        <color theme="4"/>
        <rFont val="Calibri"/>
        <family val="2"/>
        <scheme val="minor"/>
      </rPr>
      <t>www.world-aluminium.org/statistics/metallurgical-alumina-refining-energy-intensity/</t>
    </r>
    <r>
      <rPr>
        <sz val="11"/>
        <color theme="1"/>
        <rFont val="Calibri"/>
        <family val="2"/>
        <scheme val="minor"/>
      </rPr>
      <t>). To convert the energy data (MJ/tonne) to CO2e emissions, global fuel emission factors published in the Gabi Database are used.</t>
    </r>
  </si>
  <si>
    <r>
      <rPr>
        <b/>
        <sz val="11"/>
        <color theme="1"/>
        <rFont val="Calibri"/>
        <family val="2"/>
        <scheme val="minor"/>
      </rPr>
      <t>Production Data</t>
    </r>
    <r>
      <rPr>
        <sz val="11"/>
        <color theme="1"/>
        <rFont val="Calibri"/>
        <family val="2"/>
        <scheme val="minor"/>
      </rPr>
      <t xml:space="preserve">
Historical primary production: IAI statistics (</t>
    </r>
    <r>
      <rPr>
        <sz val="11"/>
        <color theme="4"/>
        <rFont val="Calibri"/>
        <family val="2"/>
        <scheme val="minor"/>
      </rPr>
      <t>www.world-aluminium.org/statistics/primary-aluminium-production/#data</t>
    </r>
    <r>
      <rPr>
        <sz val="11"/>
        <color theme="1"/>
        <rFont val="Calibri"/>
        <family val="2"/>
        <scheme val="minor"/>
      </rPr>
      <t>). Primary aluminium as defined in the IAI statistic</t>
    </r>
    <r>
      <rPr>
        <sz val="11"/>
        <rFont val="Calibri"/>
        <family val="2"/>
        <scheme val="minor"/>
      </rPr>
      <t>s is liquid</t>
    </r>
    <r>
      <rPr>
        <sz val="11"/>
        <color theme="1"/>
        <rFont val="Calibri"/>
        <family val="2"/>
        <scheme val="minor"/>
      </rPr>
      <t xml:space="preserve"> aluminium tapped from electrolytic cells or pots during the electrolytic reduction of metallurgical alumina (aluminium oxide). It thus exclude</t>
    </r>
    <r>
      <rPr>
        <sz val="11"/>
        <rFont val="Calibri"/>
        <family val="2"/>
        <scheme val="minor"/>
      </rPr>
      <t>s alloying and scrap additions in cast metal production. While</t>
    </r>
    <r>
      <rPr>
        <sz val="11"/>
        <color theme="1"/>
        <rFont val="Calibri"/>
        <family val="2"/>
        <scheme val="minor"/>
      </rPr>
      <t xml:space="preserve"> this data does not fully represent a primary ingot (ie exluding alloying elements and metal losses) this data is used as </t>
    </r>
    <r>
      <rPr>
        <sz val="11"/>
        <rFont val="Calibri"/>
        <family val="2"/>
        <scheme val="minor"/>
      </rPr>
      <t>proxy for primay aluminium in</t>
    </r>
    <r>
      <rPr>
        <sz val="11"/>
        <color theme="1"/>
        <rFont val="Calibri"/>
        <family val="2"/>
        <scheme val="minor"/>
      </rPr>
      <t>got production. 
Historical semis production: Regional aluminium associations, CRU, SMM. 
Recycling based on the IAI Material Flow Model (</t>
    </r>
    <r>
      <rPr>
        <sz val="11"/>
        <color theme="4"/>
        <rFont val="Calibri"/>
        <family val="2"/>
        <scheme val="minor"/>
      </rPr>
      <t>https://alucycle.world-aluminium.org/</t>
    </r>
    <r>
      <rPr>
        <sz val="11"/>
        <color theme="1"/>
        <rFont val="Calibri"/>
        <family val="2"/>
        <scheme val="minor"/>
      </rPr>
      <t>).</t>
    </r>
  </si>
  <si>
    <t>DISCLAIMER</t>
  </si>
  <si>
    <t xml:space="preserve">The intellectual property rights to these data are owned by International Aluminium Institute (IAI) with the exception of historical bauxite produciton. When used in presenations or publications the IAI has to be referenced as the owner of the data. The IAI shall not have any liability, duty or obligation for or relating to the data contained herein, any errors, inaccuracies, omissions in the data, or for any actions taken in reliance thereon. </t>
  </si>
  <si>
    <r>
      <t xml:space="preserve">© </t>
    </r>
    <r>
      <rPr>
        <sz val="11"/>
        <rFont val="Calibri"/>
        <family val="2"/>
        <scheme val="minor"/>
      </rPr>
      <t>International Aluminium Institute</t>
    </r>
  </si>
  <si>
    <t>The dataset for alumina refining reflects a change in modelling assumptions for the process.</t>
  </si>
  <si>
    <r>
      <rPr>
        <b/>
        <sz val="11"/>
        <color theme="1"/>
        <rFont val="Calibri"/>
        <family val="2"/>
        <scheme val="minor"/>
      </rPr>
      <t>Recycled aluminium (these are process emissions and not the carbon footprint)</t>
    </r>
    <r>
      <rPr>
        <sz val="11"/>
        <color theme="1"/>
        <rFont val="Calibri"/>
        <family val="2"/>
        <scheme val="minor"/>
      </rPr>
      <t xml:space="preserve">
New scrap = 0.5 tonnes CO2e per tonne of recycled aluminium
Old scrap  = 0.6 tonnes CO2e per tonne of recycled aluminium
Internal scrap = 0.3 tonnes CO2e per tonne of recycled aluminium
Definitions for old, new and internal scrap can be found on </t>
    </r>
    <r>
      <rPr>
        <sz val="11"/>
        <color theme="4"/>
        <rFont val="Calibri"/>
        <family val="2"/>
        <scheme val="minor"/>
      </rPr>
      <t>www.world-aluminium.org/media/filer_public/2013/01/15/fl0000181.pdf</t>
    </r>
    <r>
      <rPr>
        <sz val="11"/>
        <color theme="1"/>
        <rFont val="Calibri"/>
        <family val="2"/>
        <scheme val="minor"/>
      </rPr>
      <t>.
Recycli</t>
    </r>
    <r>
      <rPr>
        <sz val="11"/>
        <rFont val="Calibri"/>
        <family val="2"/>
        <scheme val="minor"/>
      </rPr>
      <t>ng processes</t>
    </r>
    <r>
      <rPr>
        <sz val="11"/>
        <color theme="1"/>
        <rFont val="Calibri"/>
        <family val="2"/>
        <scheme val="minor"/>
      </rPr>
      <t xml:space="preserve"> emissions data is taken from publications of European Aluminium (2015 data) -</t>
    </r>
    <r>
      <rPr>
        <sz val="11"/>
        <color theme="4"/>
        <rFont val="Calibri"/>
        <family val="2"/>
        <scheme val="minor"/>
      </rPr>
      <t>www.european-aluminium.eu/resource-hub/environmental-profile-report-2018/</t>
    </r>
    <r>
      <rPr>
        <sz val="11"/>
        <color theme="1"/>
        <rFont val="Calibri"/>
        <family val="2"/>
        <scheme val="minor"/>
      </rPr>
      <t>- and The Aluminum Association (2010 data) -</t>
    </r>
    <r>
      <rPr>
        <sz val="11"/>
        <color theme="4"/>
        <rFont val="Calibri"/>
        <family val="2"/>
        <scheme val="minor"/>
      </rPr>
      <t>www.aluminum.org/sites/default/files/LCA_Report_Aluminum_Association_12_13.pdf</t>
    </r>
    <r>
      <rPr>
        <sz val="11"/>
        <color theme="1"/>
        <rFont val="Calibri"/>
        <family val="2"/>
        <scheme val="minor"/>
      </rPr>
      <t xml:space="preserve"> - and applied to the global recycling industry, with the same per tonne CO2e emissio</t>
    </r>
    <r>
      <rPr>
        <sz val="11"/>
        <rFont val="Calibri"/>
        <family val="2"/>
        <scheme val="minor"/>
      </rPr>
      <t>ns assumed</t>
    </r>
    <r>
      <rPr>
        <sz val="11"/>
        <color theme="1"/>
        <rFont val="Calibri"/>
        <family val="2"/>
        <scheme val="minor"/>
      </rPr>
      <t xml:space="preserve"> for all years. </t>
    </r>
  </si>
  <si>
    <r>
      <rPr>
        <b/>
        <sz val="11"/>
        <color theme="1"/>
        <rFont val="Calibri"/>
        <family val="2"/>
        <scheme val="minor"/>
      </rPr>
      <t>Semis production (these are process emissions and not the carbon footprint)</t>
    </r>
    <r>
      <rPr>
        <sz val="11"/>
        <color theme="1"/>
        <rFont val="Calibri"/>
        <family val="2"/>
        <scheme val="minor"/>
      </rPr>
      <t xml:space="preserve">
Semis production processes (without recycling of internal scrap) = 0.3 tonnes CO2e per tonne of semis.
Average of European Aluminium and The Aluminum Association published data (see above), with the same per tonne CO2e emissions assumed for all years.
This is a weighted average across all semi-fabrication processes, though there is variability between each (e.g. rolling, extrusion), shown in the European Aluminium and The Aluminum Association publications above.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</si>
</sst>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_-* #,##0_-;\-* #,##0_-;_-* &quot;-&quot;??_-;_-@_-"/>
  </numFmts>
  <fonts count="21" x14ac:knownFonts="1">
    <font>
      <sz val="11"/>
      <color theme="1"/>
      <name val="Calibri"/>
      <family val="2"/>
      <scheme val="minor"/>
    </font>
    <font>
      <sz val="11"/>
      <color theme="1"/>
      <name val="Calibri"/>
      <family val="2"/>
      <scheme val="minor"/>
    </font>
    <font>
      <sz val="9"/>
      <color theme="1"/>
      <name val="Arial"/>
      <family val="2"/>
    </font>
    <font>
      <sz val="11"/>
      <color rgb="FFFF0000"/>
      <name val="Calibri"/>
      <family val="2"/>
      <scheme val="minor"/>
    </font>
    <font>
      <b/>
      <sz val="11"/>
      <color theme="1"/>
      <name val="Calibri"/>
      <family val="2"/>
      <scheme val="minor"/>
    </font>
    <font>
      <sz val="11"/>
      <color theme="1"/>
      <name val="Calibri"/>
      <family val="2"/>
      <charset val="204"/>
      <scheme val="minor"/>
    </font>
    <font>
      <b/>
      <sz val="26"/>
      <color theme="0"/>
      <name val="Calibri"/>
      <family val="2"/>
      <charset val="204"/>
      <scheme val="minor"/>
    </font>
    <font>
      <sz val="26"/>
      <color theme="1"/>
      <name val="Calibri"/>
      <family val="2"/>
      <charset val="204"/>
      <scheme val="minor"/>
    </font>
    <font>
      <sz val="2"/>
      <color theme="0"/>
      <name val="Calibri"/>
      <family val="2"/>
      <charset val="204"/>
      <scheme val="minor"/>
    </font>
    <font>
      <b/>
      <sz val="2"/>
      <color theme="0"/>
      <name val="Calibri"/>
      <family val="2"/>
      <charset val="204"/>
      <scheme val="minor"/>
    </font>
    <font>
      <sz val="2"/>
      <color theme="1"/>
      <name val="Calibri"/>
      <family val="2"/>
      <charset val="204"/>
      <scheme val="minor"/>
    </font>
    <font>
      <b/>
      <sz val="11"/>
      <name val="Calibri"/>
      <family val="2"/>
      <charset val="204"/>
      <scheme val="minor"/>
    </font>
    <font>
      <b/>
      <sz val="11"/>
      <name val="Calibri"/>
      <family val="2"/>
      <scheme val="minor"/>
    </font>
    <font>
      <b/>
      <sz val="11"/>
      <color theme="0"/>
      <name val="Calibri"/>
      <family val="2"/>
      <charset val="204"/>
      <scheme val="minor"/>
    </font>
    <font>
      <b/>
      <sz val="11"/>
      <color theme="1"/>
      <name val="Calibri"/>
      <family val="2"/>
      <charset val="204"/>
      <scheme val="minor"/>
    </font>
    <font>
      <b/>
      <sz val="14"/>
      <color theme="0"/>
      <name val="Calibri"/>
      <family val="2"/>
      <charset val="204"/>
      <scheme val="minor"/>
    </font>
    <font>
      <sz val="11"/>
      <name val="Calibri"/>
      <family val="2"/>
      <scheme val="minor"/>
    </font>
    <font>
      <sz val="11"/>
      <color theme="4"/>
      <name val="Calibri"/>
      <family val="2"/>
      <scheme val="minor"/>
    </font>
    <font>
      <sz val="11"/>
      <color rgb="FF4472C4"/>
      <name val="Calibri"/>
      <family val="2"/>
      <scheme val="minor"/>
    </font>
    <font>
      <sz val="11"/>
      <name val="Calibri"/>
      <family val="2"/>
      <charset val="204"/>
      <scheme val="minor"/>
    </font>
    <font>
      <sz val="9"/>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21">
    <border>
      <left/>
      <right/>
      <top/>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style="thick">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4">
    <xf numFmtId="0" fontId="0" fillId="0" borderId="0"/>
    <xf numFmtId="43" fontId="1" fillId="0" borderId="0" applyFont="0" applyFill="0" applyBorder="0" applyAlignment="0" applyProtection="0"/>
    <xf numFmtId="0" fontId="2" fillId="0" borderId="0"/>
    <xf numFmtId="43" fontId="1" fillId="0" borderId="0" applyFont="0" applyFill="0" applyBorder="0" applyAlignment="0" applyProtection="0"/>
  </cellStyleXfs>
  <cellXfs count="86">
    <xf numFmtId="0" fontId="0" fillId="0" borderId="0" xfId="0"/>
    <xf numFmtId="14" fontId="0" fillId="0" borderId="0" xfId="0" applyNumberFormat="1"/>
    <xf numFmtId="0" fontId="0" fillId="0" borderId="0" xfId="0"/>
    <xf numFmtId="0" fontId="0" fillId="0" borderId="0" xfId="0" applyAlignment="1">
      <alignment horizontal="left"/>
    </xf>
    <xf numFmtId="164" fontId="0" fillId="0" borderId="0" xfId="3" applyNumberFormat="1" applyFont="1" applyAlignment="1">
      <alignment horizontal="left"/>
    </xf>
    <xf numFmtId="165" fontId="0" fillId="0" borderId="0" xfId="3" applyNumberFormat="1" applyFont="1" applyAlignment="1">
      <alignment horizontal="left"/>
    </xf>
    <xf numFmtId="165" fontId="0" fillId="0" borderId="0" xfId="0" applyNumberFormat="1" applyAlignment="1">
      <alignment horizontal="left"/>
    </xf>
    <xf numFmtId="43" fontId="0" fillId="0" borderId="0" xfId="3" applyNumberFormat="1" applyFont="1" applyAlignment="1">
      <alignment horizontal="left"/>
    </xf>
    <xf numFmtId="164" fontId="0" fillId="0" borderId="0" xfId="0" applyNumberFormat="1" applyAlignment="1">
      <alignment horizontal="left"/>
    </xf>
    <xf numFmtId="43" fontId="0" fillId="0" borderId="0" xfId="0" applyNumberFormat="1"/>
    <xf numFmtId="43" fontId="3" fillId="0" borderId="0" xfId="0" applyNumberFormat="1" applyFont="1"/>
    <xf numFmtId="0" fontId="5" fillId="2" borderId="0" xfId="0" applyFont="1" applyFill="1"/>
    <xf numFmtId="0" fontId="6" fillId="2" borderId="1" xfId="2" applyFont="1" applyFill="1" applyBorder="1" applyAlignment="1">
      <alignment vertical="center" wrapText="1"/>
    </xf>
    <xf numFmtId="0" fontId="6" fillId="2" borderId="2" xfId="2" applyFont="1" applyFill="1" applyBorder="1" applyAlignment="1">
      <alignment vertical="center" wrapText="1"/>
    </xf>
    <xf numFmtId="0" fontId="6" fillId="2" borderId="2" xfId="2" applyFont="1" applyFill="1" applyBorder="1" applyAlignment="1">
      <alignment vertical="top" wrapText="1"/>
    </xf>
    <xf numFmtId="0" fontId="6" fillId="2" borderId="2" xfId="2" applyFont="1" applyFill="1" applyBorder="1" applyAlignment="1">
      <alignment horizontal="left" vertical="top" wrapText="1"/>
    </xf>
    <xf numFmtId="0" fontId="6" fillId="2" borderId="2" xfId="2" applyFont="1" applyFill="1" applyBorder="1"/>
    <xf numFmtId="0" fontId="6" fillId="2" borderId="3" xfId="2" applyFont="1" applyFill="1" applyBorder="1"/>
    <xf numFmtId="0" fontId="7" fillId="2" borderId="0" xfId="2" applyFont="1" applyFill="1"/>
    <xf numFmtId="0" fontId="9" fillId="2" borderId="0" xfId="2" applyFont="1" applyFill="1" applyAlignment="1">
      <alignment horizontal="left" vertical="top" wrapText="1"/>
    </xf>
    <xf numFmtId="0" fontId="9" fillId="2" borderId="0" xfId="2" applyFont="1" applyFill="1" applyAlignment="1">
      <alignment horizontal="center"/>
    </xf>
    <xf numFmtId="0" fontId="9" fillId="2" borderId="5" xfId="2" applyFont="1" applyFill="1" applyBorder="1" applyAlignment="1">
      <alignment horizontal="center"/>
    </xf>
    <xf numFmtId="0" fontId="10" fillId="2" borderId="0" xfId="2" applyFont="1" applyFill="1"/>
    <xf numFmtId="0" fontId="8" fillId="2" borderId="1" xfId="2" applyFont="1" applyFill="1" applyBorder="1" applyAlignment="1">
      <alignment horizontal="left" vertical="top" wrapText="1"/>
    </xf>
    <xf numFmtId="0" fontId="8" fillId="2" borderId="2" xfId="2" applyFont="1" applyFill="1" applyBorder="1" applyAlignment="1">
      <alignment horizontal="left" vertical="top" wrapText="1"/>
    </xf>
    <xf numFmtId="0" fontId="9" fillId="2" borderId="2" xfId="2" applyFont="1" applyFill="1" applyBorder="1" applyAlignment="1">
      <alignment horizontal="left" vertical="top" wrapText="1"/>
    </xf>
    <xf numFmtId="0" fontId="9" fillId="2" borderId="2" xfId="2" applyFont="1" applyFill="1" applyBorder="1" applyAlignment="1">
      <alignment horizontal="center"/>
    </xf>
    <xf numFmtId="0" fontId="9" fillId="2" borderId="3" xfId="2" applyFont="1" applyFill="1" applyBorder="1" applyAlignment="1">
      <alignment horizontal="center"/>
    </xf>
    <xf numFmtId="0" fontId="5" fillId="2" borderId="4" xfId="2" applyFont="1" applyFill="1" applyBorder="1"/>
    <xf numFmtId="0" fontId="5" fillId="2" borderId="0" xfId="2" applyFont="1" applyFill="1"/>
    <xf numFmtId="0" fontId="11" fillId="2" borderId="0" xfId="2" applyFont="1" applyFill="1" applyAlignment="1">
      <alignment horizontal="right" vertical="top" wrapText="1"/>
    </xf>
    <xf numFmtId="0" fontId="13" fillId="2" borderId="0" xfId="2" applyFont="1" applyFill="1" applyAlignment="1">
      <alignment horizontal="center"/>
    </xf>
    <xf numFmtId="0" fontId="13" fillId="2" borderId="5" xfId="2" applyFont="1" applyFill="1" applyBorder="1" applyAlignment="1">
      <alignment horizontal="center"/>
    </xf>
    <xf numFmtId="0" fontId="9" fillId="2" borderId="6" xfId="2" applyFont="1" applyFill="1" applyBorder="1" applyAlignment="1">
      <alignment horizontal="left" vertical="top" wrapText="1"/>
    </xf>
    <xf numFmtId="0" fontId="9" fillId="2" borderId="7" xfId="2" applyFont="1" applyFill="1" applyBorder="1" applyAlignment="1">
      <alignment horizontal="left" vertical="top" wrapText="1"/>
    </xf>
    <xf numFmtId="0" fontId="9" fillId="2" borderId="7" xfId="2" applyFont="1" applyFill="1" applyBorder="1" applyAlignment="1">
      <alignment horizontal="center"/>
    </xf>
    <xf numFmtId="0" fontId="9" fillId="2" borderId="8" xfId="2" applyFont="1" applyFill="1" applyBorder="1" applyAlignment="1">
      <alignment horizontal="center"/>
    </xf>
    <xf numFmtId="0" fontId="5" fillId="2" borderId="5" xfId="2" applyFont="1" applyFill="1" applyBorder="1"/>
    <xf numFmtId="0" fontId="14" fillId="2" borderId="0" xfId="2" applyFont="1" applyFill="1"/>
    <xf numFmtId="0" fontId="5" fillId="2" borderId="12" xfId="2" applyFont="1" applyFill="1" applyBorder="1"/>
    <xf numFmtId="0" fontId="5" fillId="2" borderId="13" xfId="2" applyFont="1" applyFill="1" applyBorder="1"/>
    <xf numFmtId="0" fontId="5" fillId="2" borderId="14" xfId="2" applyFont="1" applyFill="1" applyBorder="1"/>
    <xf numFmtId="0" fontId="5" fillId="2" borderId="17" xfId="2" applyFont="1" applyFill="1" applyBorder="1"/>
    <xf numFmtId="0" fontId="0" fillId="2" borderId="15" xfId="0" applyFill="1" applyBorder="1" applyAlignment="1">
      <alignment horizontal="left" vertical="center" wrapText="1"/>
    </xf>
    <xf numFmtId="0" fontId="0" fillId="2" borderId="0" xfId="0" applyFill="1" applyAlignment="1">
      <alignment horizontal="left" vertical="center" wrapText="1"/>
    </xf>
    <xf numFmtId="0" fontId="0" fillId="2" borderId="16" xfId="0" applyFill="1" applyBorder="1" applyAlignment="1">
      <alignment horizontal="left" vertical="center" wrapText="1"/>
    </xf>
    <xf numFmtId="0" fontId="0" fillId="2" borderId="15" xfId="0" applyFill="1" applyBorder="1" applyAlignment="1">
      <alignment horizontal="left" wrapText="1"/>
    </xf>
    <xf numFmtId="0" fontId="0" fillId="2" borderId="0" xfId="0" applyFill="1" applyAlignment="1">
      <alignment horizontal="left" wrapText="1"/>
    </xf>
    <xf numFmtId="0" fontId="0" fillId="2" borderId="16" xfId="0" applyFill="1" applyBorder="1" applyAlignment="1">
      <alignment horizontal="left" wrapText="1"/>
    </xf>
    <xf numFmtId="0" fontId="0" fillId="2" borderId="15" xfId="0" applyFill="1" applyBorder="1" applyAlignment="1">
      <alignment wrapText="1"/>
    </xf>
    <xf numFmtId="0" fontId="0" fillId="2" borderId="0" xfId="0" applyFill="1" applyAlignment="1">
      <alignment wrapText="1"/>
    </xf>
    <xf numFmtId="0" fontId="0" fillId="2" borderId="16" xfId="0" applyFill="1" applyBorder="1" applyAlignment="1">
      <alignment wrapText="1"/>
    </xf>
    <xf numFmtId="0" fontId="5" fillId="2" borderId="15" xfId="2" applyFont="1" applyFill="1" applyBorder="1"/>
    <xf numFmtId="0" fontId="5" fillId="2" borderId="16" xfId="2" applyFont="1" applyFill="1" applyBorder="1"/>
    <xf numFmtId="0" fontId="5" fillId="2" borderId="18" xfId="2" applyFont="1" applyFill="1" applyBorder="1"/>
    <xf numFmtId="0" fontId="5" fillId="2" borderId="19" xfId="2" applyFont="1" applyFill="1" applyBorder="1"/>
    <xf numFmtId="0" fontId="5" fillId="2" borderId="20" xfId="2" applyFont="1" applyFill="1" applyBorder="1"/>
    <xf numFmtId="0" fontId="5" fillId="2" borderId="6" xfId="2" applyFont="1" applyFill="1" applyBorder="1"/>
    <xf numFmtId="0" fontId="5" fillId="2" borderId="7" xfId="2" applyFont="1" applyFill="1" applyBorder="1"/>
    <xf numFmtId="0" fontId="5" fillId="2" borderId="8" xfId="2" applyFont="1" applyFill="1" applyBorder="1"/>
    <xf numFmtId="0" fontId="20" fillId="2" borderId="0" xfId="2" applyFont="1" applyFill="1"/>
    <xf numFmtId="0" fontId="15" fillId="3" borderId="9" xfId="2" applyFont="1" applyFill="1" applyBorder="1" applyAlignment="1">
      <alignment horizontal="center"/>
    </xf>
    <xf numFmtId="0" fontId="15" fillId="3" borderId="10" xfId="2" applyFont="1" applyFill="1" applyBorder="1" applyAlignment="1">
      <alignment horizontal="center"/>
    </xf>
    <xf numFmtId="0" fontId="15" fillId="3" borderId="11" xfId="2" applyFont="1" applyFill="1" applyBorder="1" applyAlignment="1">
      <alignment horizontal="center"/>
    </xf>
    <xf numFmtId="0" fontId="19" fillId="2" borderId="15" xfId="2" applyFont="1" applyFill="1" applyBorder="1" applyAlignment="1">
      <alignment horizontal="center" vertical="center" wrapText="1"/>
    </xf>
    <xf numFmtId="0" fontId="19" fillId="2" borderId="0" xfId="2" applyFont="1" applyFill="1" applyAlignment="1">
      <alignment horizontal="center" vertical="center" wrapText="1"/>
    </xf>
    <xf numFmtId="0" fontId="19" fillId="2" borderId="16" xfId="2" applyFont="1" applyFill="1" applyBorder="1" applyAlignment="1">
      <alignment horizontal="center" vertical="center" wrapText="1"/>
    </xf>
    <xf numFmtId="0" fontId="5" fillId="2" borderId="0" xfId="2" applyFont="1" applyFill="1" applyAlignment="1">
      <alignment horizontal="center" wrapText="1"/>
    </xf>
    <xf numFmtId="0" fontId="0" fillId="2" borderId="15" xfId="0" applyFill="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2" borderId="0" xfId="0" applyFill="1" applyAlignment="1">
      <alignment horizontal="left" vertical="center" wrapText="1"/>
    </xf>
    <xf numFmtId="0" fontId="0" fillId="2" borderId="16" xfId="0" applyFill="1" applyBorder="1" applyAlignment="1">
      <alignment horizontal="left" vertical="center" wrapText="1"/>
    </xf>
    <xf numFmtId="0" fontId="3" fillId="2" borderId="15" xfId="0" applyFont="1" applyFill="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8" fillId="2" borderId="4" xfId="2" applyFont="1" applyFill="1" applyBorder="1" applyAlignment="1">
      <alignment horizontal="left" vertical="top" wrapText="1"/>
    </xf>
    <xf numFmtId="0" fontId="8" fillId="2" borderId="0" xfId="2" applyFont="1" applyFill="1" applyAlignment="1">
      <alignment horizontal="left" vertical="top" wrapText="1"/>
    </xf>
    <xf numFmtId="0" fontId="11" fillId="2" borderId="0" xfId="2" applyFont="1" applyFill="1" applyAlignment="1">
      <alignment horizontal="center" vertical="top"/>
    </xf>
    <xf numFmtId="0" fontId="0" fillId="2" borderId="0" xfId="0" applyFill="1" applyAlignment="1">
      <alignment horizontal="center"/>
    </xf>
    <xf numFmtId="0" fontId="0" fillId="0" borderId="0" xfId="0"/>
    <xf numFmtId="15" fontId="12" fillId="2" borderId="0" xfId="2" applyNumberFormat="1" applyFont="1" applyFill="1" applyAlignment="1">
      <alignment horizontal="left" vertical="top" wrapText="1"/>
    </xf>
    <xf numFmtId="0" fontId="12" fillId="2" borderId="0" xfId="0" applyFont="1" applyFill="1" applyAlignment="1">
      <alignment horizontal="left" vertical="top" wrapText="1"/>
    </xf>
    <xf numFmtId="0" fontId="16" fillId="2" borderId="15"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16" xfId="0" applyFont="1" applyFill="1" applyBorder="1" applyAlignment="1">
      <alignment horizontal="left" vertical="center" wrapText="1"/>
    </xf>
  </cellXfs>
  <cellStyles count="4">
    <cellStyle name="Comma" xfId="3" builtinId="3"/>
    <cellStyle name="Comma 2" xfId="1" xr:uid="{10F07272-28FA-4F28-9B8A-35682B8ED841}"/>
    <cellStyle name="Normal" xfId="0" builtinId="0"/>
    <cellStyle name="Normal 15 2" xfId="2" xr:uid="{9F0F49C8-169B-413F-9130-433FDEA4C8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57150</xdr:colOff>
      <xdr:row>1</xdr:row>
      <xdr:rowOff>0</xdr:rowOff>
    </xdr:from>
    <xdr:to>
      <xdr:col>10</xdr:col>
      <xdr:colOff>57150</xdr:colOff>
      <xdr:row>1</xdr:row>
      <xdr:rowOff>923815</xdr:rowOff>
    </xdr:to>
    <xdr:pic>
      <xdr:nvPicPr>
        <xdr:cNvPr id="2" name="Picture 1">
          <a:extLst>
            <a:ext uri="{FF2B5EF4-FFF2-40B4-BE49-F238E27FC236}">
              <a16:creationId xmlns:a16="http://schemas.microsoft.com/office/drawing/2014/main" id="{93B59A3D-650B-4DC9-A964-8C103955B8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0800" y="200025"/>
          <a:ext cx="0" cy="923815"/>
        </a:xfrm>
        <a:prstGeom prst="rect">
          <a:avLst/>
        </a:prstGeom>
      </xdr:spPr>
    </xdr:pic>
    <xdr:clientData/>
  </xdr:twoCellAnchor>
  <xdr:twoCellAnchor editAs="oneCell">
    <xdr:from>
      <xdr:col>9</xdr:col>
      <xdr:colOff>590549</xdr:colOff>
      <xdr:row>1</xdr:row>
      <xdr:rowOff>71936</xdr:rowOff>
    </xdr:from>
    <xdr:to>
      <xdr:col>15</xdr:col>
      <xdr:colOff>296730</xdr:colOff>
      <xdr:row>2</xdr:row>
      <xdr:rowOff>659049</xdr:rowOff>
    </xdr:to>
    <xdr:pic>
      <xdr:nvPicPr>
        <xdr:cNvPr id="3" name="Рисунок 5">
          <a:extLst>
            <a:ext uri="{FF2B5EF4-FFF2-40B4-BE49-F238E27FC236}">
              <a16:creationId xmlns:a16="http://schemas.microsoft.com/office/drawing/2014/main" id="{F1E5877B-DD84-4842-8B13-2400EDE82F3A}"/>
            </a:ext>
          </a:extLst>
        </xdr:cNvPr>
        <xdr:cNvPicPr>
          <a:picLocks noChangeAspect="1"/>
        </xdr:cNvPicPr>
      </xdr:nvPicPr>
      <xdr:blipFill rotWithShape="1">
        <a:blip xmlns:r="http://schemas.openxmlformats.org/officeDocument/2006/relationships" r:embed="rId2"/>
        <a:srcRect l="49036"/>
        <a:stretch/>
      </xdr:blipFill>
      <xdr:spPr>
        <a:xfrm>
          <a:off x="6324599" y="271961"/>
          <a:ext cx="3363781" cy="15300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2E884-ADCC-4ADA-8797-7766D04F41D1}">
  <dimension ref="C1:P37"/>
  <sheetViews>
    <sheetView tabSelected="1" zoomScaleNormal="100" workbookViewId="0">
      <selection activeCell="T16" sqref="T16"/>
    </sheetView>
  </sheetViews>
  <sheetFormatPr defaultColWidth="9.140625" defaultRowHeight="15" x14ac:dyDescent="0.25"/>
  <cols>
    <col min="1" max="2" width="9.140625" style="11"/>
    <col min="3" max="3" width="12.85546875" style="11" customWidth="1"/>
    <col min="4" max="15" width="9.140625" style="11"/>
    <col min="16" max="16" width="12.85546875" style="11" customWidth="1"/>
    <col min="17" max="16384" width="9.140625" style="11"/>
  </cols>
  <sheetData>
    <row r="1" spans="3:16" ht="15.75" thickBot="1" x14ac:dyDescent="0.3"/>
    <row r="2" spans="3:16" s="18" customFormat="1" ht="74.25" customHeight="1" thickTop="1" x14ac:dyDescent="0.5">
      <c r="C2" s="12"/>
      <c r="D2" s="13"/>
      <c r="E2" s="13"/>
      <c r="F2" s="13"/>
      <c r="G2" s="13"/>
      <c r="H2" s="13"/>
      <c r="I2" s="13"/>
      <c r="J2" s="13"/>
      <c r="K2" s="14"/>
      <c r="L2" s="15"/>
      <c r="M2" s="16"/>
      <c r="N2" s="16"/>
      <c r="O2" s="16"/>
      <c r="P2" s="17"/>
    </row>
    <row r="3" spans="3:16" s="22" customFormat="1" ht="54" customHeight="1" thickBot="1" x14ac:dyDescent="0.2">
      <c r="C3" s="76"/>
      <c r="D3" s="77"/>
      <c r="E3" s="77"/>
      <c r="F3" s="77"/>
      <c r="G3" s="77"/>
      <c r="H3" s="77"/>
      <c r="I3" s="77"/>
      <c r="J3" s="77"/>
      <c r="K3" s="19"/>
      <c r="L3" s="19"/>
      <c r="M3" s="20"/>
      <c r="N3" s="20"/>
      <c r="O3" s="20"/>
      <c r="P3" s="21"/>
    </row>
    <row r="4" spans="3:16" s="22" customFormat="1" ht="6" thickTop="1" x14ac:dyDescent="0.15">
      <c r="C4" s="23"/>
      <c r="D4" s="24"/>
      <c r="E4" s="24"/>
      <c r="F4" s="24"/>
      <c r="G4" s="24"/>
      <c r="H4" s="24"/>
      <c r="I4" s="24"/>
      <c r="J4" s="24"/>
      <c r="K4" s="25"/>
      <c r="L4" s="25"/>
      <c r="M4" s="26"/>
      <c r="N4" s="26"/>
      <c r="O4" s="26"/>
      <c r="P4" s="27"/>
    </row>
    <row r="5" spans="3:16" s="29" customFormat="1" ht="15" customHeight="1" x14ac:dyDescent="0.25">
      <c r="C5" s="28"/>
      <c r="D5" s="78" t="s">
        <v>24</v>
      </c>
      <c r="E5" s="79"/>
      <c r="F5" s="79"/>
      <c r="G5" s="79"/>
      <c r="H5" s="80"/>
      <c r="J5" s="30" t="s">
        <v>25</v>
      </c>
      <c r="K5" s="81">
        <v>44351</v>
      </c>
      <c r="L5" s="81"/>
      <c r="M5" s="82"/>
      <c r="N5" s="82"/>
      <c r="O5" s="31"/>
      <c r="P5" s="32"/>
    </row>
    <row r="6" spans="3:16" s="22" customFormat="1" ht="6" thickBot="1" x14ac:dyDescent="0.2">
      <c r="C6" s="33"/>
      <c r="D6" s="34"/>
      <c r="E6" s="34"/>
      <c r="F6" s="34"/>
      <c r="G6" s="34"/>
      <c r="H6" s="34"/>
      <c r="I6" s="34"/>
      <c r="J6" s="34"/>
      <c r="K6" s="34"/>
      <c r="L6" s="34"/>
      <c r="M6" s="35"/>
      <c r="N6" s="35"/>
      <c r="O6" s="35"/>
      <c r="P6" s="36"/>
    </row>
    <row r="7" spans="3:16" s="29" customFormat="1" ht="15.75" thickTop="1" x14ac:dyDescent="0.25">
      <c r="C7" s="28"/>
      <c r="P7" s="37"/>
    </row>
    <row r="8" spans="3:16" s="29" customFormat="1" ht="15.75" thickBot="1" x14ac:dyDescent="0.3">
      <c r="C8" s="28"/>
      <c r="D8" s="38"/>
      <c r="P8" s="37"/>
    </row>
    <row r="9" spans="3:16" s="29" customFormat="1" ht="19.5" thickBot="1" x14ac:dyDescent="0.35">
      <c r="C9" s="28"/>
      <c r="D9" s="61" t="s">
        <v>26</v>
      </c>
      <c r="E9" s="62"/>
      <c r="F9" s="62"/>
      <c r="G9" s="62"/>
      <c r="H9" s="62"/>
      <c r="I9" s="62"/>
      <c r="J9" s="62"/>
      <c r="K9" s="62"/>
      <c r="L9" s="62"/>
      <c r="M9" s="62"/>
      <c r="N9" s="62"/>
      <c r="O9" s="63"/>
      <c r="P9" s="37"/>
    </row>
    <row r="10" spans="3:16" s="29" customFormat="1" x14ac:dyDescent="0.25">
      <c r="C10" s="28"/>
      <c r="D10" s="39"/>
      <c r="E10" s="40"/>
      <c r="F10" s="40"/>
      <c r="G10" s="40"/>
      <c r="H10" s="40"/>
      <c r="I10" s="40"/>
      <c r="J10" s="40"/>
      <c r="K10" s="40"/>
      <c r="L10" s="40"/>
      <c r="M10" s="40"/>
      <c r="N10" s="40"/>
      <c r="O10" s="41"/>
      <c r="P10" s="37"/>
    </row>
    <row r="11" spans="3:16" s="29" customFormat="1" ht="81" customHeight="1" x14ac:dyDescent="0.25">
      <c r="C11" s="28"/>
      <c r="D11" s="83" t="s">
        <v>27</v>
      </c>
      <c r="E11" s="84"/>
      <c r="F11" s="84"/>
      <c r="G11" s="84"/>
      <c r="H11" s="84"/>
      <c r="I11" s="84"/>
      <c r="J11" s="84"/>
      <c r="K11" s="84"/>
      <c r="L11" s="84"/>
      <c r="M11" s="84"/>
      <c r="N11" s="84"/>
      <c r="O11" s="85"/>
      <c r="P11" s="42"/>
    </row>
    <row r="12" spans="3:16" s="29" customFormat="1" ht="15" customHeight="1" x14ac:dyDescent="0.25">
      <c r="C12" s="28"/>
      <c r="D12" s="43"/>
      <c r="E12" s="44"/>
      <c r="F12" s="44"/>
      <c r="G12" s="44"/>
      <c r="H12" s="44"/>
      <c r="I12" s="44"/>
      <c r="J12" s="44"/>
      <c r="K12" s="44"/>
      <c r="L12" s="44"/>
      <c r="M12" s="44"/>
      <c r="N12" s="44"/>
      <c r="O12" s="45"/>
      <c r="P12" s="42"/>
    </row>
    <row r="13" spans="3:16" s="29" customFormat="1" ht="58.5" customHeight="1" x14ac:dyDescent="0.25">
      <c r="C13" s="28"/>
      <c r="D13" s="83" t="s">
        <v>28</v>
      </c>
      <c r="E13" s="84"/>
      <c r="F13" s="84"/>
      <c r="G13" s="84"/>
      <c r="H13" s="84"/>
      <c r="I13" s="84"/>
      <c r="J13" s="84"/>
      <c r="K13" s="84"/>
      <c r="L13" s="84"/>
      <c r="M13" s="84"/>
      <c r="N13" s="84"/>
      <c r="O13" s="85"/>
      <c r="P13" s="42"/>
    </row>
    <row r="14" spans="3:16" s="29" customFormat="1" ht="15" customHeight="1" x14ac:dyDescent="0.25">
      <c r="C14" s="28"/>
      <c r="D14" s="43"/>
      <c r="E14" s="44"/>
      <c r="F14" s="44"/>
      <c r="G14" s="44"/>
      <c r="H14" s="44"/>
      <c r="I14" s="44"/>
      <c r="J14" s="44"/>
      <c r="K14" s="44"/>
      <c r="L14" s="44"/>
      <c r="M14" s="44"/>
      <c r="N14" s="44"/>
      <c r="O14" s="45"/>
      <c r="P14" s="42"/>
    </row>
    <row r="15" spans="3:16" s="29" customFormat="1" ht="231.75" customHeight="1" x14ac:dyDescent="0.25">
      <c r="C15" s="28"/>
      <c r="D15" s="68" t="s">
        <v>29</v>
      </c>
      <c r="E15" s="69"/>
      <c r="F15" s="69"/>
      <c r="G15" s="69"/>
      <c r="H15" s="69"/>
      <c r="I15" s="69"/>
      <c r="J15" s="69"/>
      <c r="K15" s="69"/>
      <c r="L15" s="69"/>
      <c r="M15" s="69"/>
      <c r="N15" s="69"/>
      <c r="O15" s="70"/>
      <c r="P15" s="42"/>
    </row>
    <row r="16" spans="3:16" s="29" customFormat="1" ht="216" customHeight="1" x14ac:dyDescent="0.25">
      <c r="C16" s="28"/>
      <c r="D16" s="68" t="s">
        <v>30</v>
      </c>
      <c r="E16" s="71"/>
      <c r="F16" s="71"/>
      <c r="G16" s="71"/>
      <c r="H16" s="71"/>
      <c r="I16" s="71"/>
      <c r="J16" s="71"/>
      <c r="K16" s="71"/>
      <c r="L16" s="71"/>
      <c r="M16" s="71"/>
      <c r="N16" s="71"/>
      <c r="O16" s="72"/>
      <c r="P16" s="42"/>
    </row>
    <row r="17" spans="3:16" s="29" customFormat="1" ht="15" customHeight="1" x14ac:dyDescent="0.25">
      <c r="C17" s="28"/>
      <c r="D17" s="46"/>
      <c r="E17" s="47"/>
      <c r="F17" s="47"/>
      <c r="G17" s="47"/>
      <c r="H17" s="47"/>
      <c r="I17" s="47"/>
      <c r="J17" s="47"/>
      <c r="K17" s="47"/>
      <c r="L17" s="47"/>
      <c r="M17" s="47"/>
      <c r="N17" s="47"/>
      <c r="O17" s="48"/>
      <c r="P17" s="42"/>
    </row>
    <row r="18" spans="3:16" s="29" customFormat="1" ht="32.25" customHeight="1" x14ac:dyDescent="0.25">
      <c r="C18" s="28"/>
      <c r="D18" s="73" t="s">
        <v>35</v>
      </c>
      <c r="E18" s="74"/>
      <c r="F18" s="74"/>
      <c r="G18" s="74"/>
      <c r="H18" s="74"/>
      <c r="I18" s="74"/>
      <c r="J18" s="74"/>
      <c r="K18" s="74"/>
      <c r="L18" s="74"/>
      <c r="M18" s="74"/>
      <c r="N18" s="74"/>
      <c r="O18" s="75"/>
      <c r="P18" s="42"/>
    </row>
    <row r="19" spans="3:16" s="29" customFormat="1" ht="15" customHeight="1" x14ac:dyDescent="0.25">
      <c r="C19" s="28"/>
      <c r="D19" s="43"/>
      <c r="E19" s="44"/>
      <c r="F19" s="44"/>
      <c r="G19" s="44"/>
      <c r="H19" s="44"/>
      <c r="I19" s="44"/>
      <c r="J19" s="44"/>
      <c r="K19" s="44"/>
      <c r="L19" s="44"/>
      <c r="M19" s="44"/>
      <c r="N19" s="44"/>
      <c r="O19" s="45"/>
      <c r="P19" s="42"/>
    </row>
    <row r="20" spans="3:16" s="29" customFormat="1" ht="186" customHeight="1" x14ac:dyDescent="0.25">
      <c r="C20" s="28"/>
      <c r="D20" s="68" t="s">
        <v>36</v>
      </c>
      <c r="E20" s="71"/>
      <c r="F20" s="71"/>
      <c r="G20" s="71"/>
      <c r="H20" s="71"/>
      <c r="I20" s="71"/>
      <c r="J20" s="71"/>
      <c r="K20" s="71"/>
      <c r="L20" s="71"/>
      <c r="M20" s="71"/>
      <c r="N20" s="71"/>
      <c r="O20" s="72"/>
      <c r="P20" s="42"/>
    </row>
    <row r="21" spans="3:16" s="29" customFormat="1" ht="15" customHeight="1" x14ac:dyDescent="0.25">
      <c r="C21" s="28"/>
      <c r="D21" s="43"/>
      <c r="E21" s="44"/>
      <c r="F21" s="44"/>
      <c r="G21" s="44"/>
      <c r="H21" s="44"/>
      <c r="I21" s="44"/>
      <c r="J21" s="44"/>
      <c r="K21" s="44"/>
      <c r="L21" s="44"/>
      <c r="M21" s="44"/>
      <c r="N21" s="44"/>
      <c r="O21" s="45"/>
      <c r="P21" s="42"/>
    </row>
    <row r="22" spans="3:16" s="29" customFormat="1" ht="93" customHeight="1" x14ac:dyDescent="0.25">
      <c r="C22" s="28"/>
      <c r="D22" s="68" t="s">
        <v>37</v>
      </c>
      <c r="E22" s="71"/>
      <c r="F22" s="71"/>
      <c r="G22" s="71"/>
      <c r="H22" s="71"/>
      <c r="I22" s="71"/>
      <c r="J22" s="71"/>
      <c r="K22" s="71"/>
      <c r="L22" s="71"/>
      <c r="M22" s="71"/>
      <c r="N22" s="71"/>
      <c r="O22" s="72"/>
      <c r="P22" s="42"/>
    </row>
    <row r="23" spans="3:16" s="29" customFormat="1" ht="15" customHeight="1" x14ac:dyDescent="0.25">
      <c r="C23" s="28"/>
      <c r="D23" s="43"/>
      <c r="E23" s="44"/>
      <c r="F23" s="44"/>
      <c r="G23" s="44"/>
      <c r="H23" s="44"/>
      <c r="I23" s="44"/>
      <c r="J23" s="44"/>
      <c r="K23" s="44"/>
      <c r="L23" s="44"/>
      <c r="M23" s="44"/>
      <c r="N23" s="44"/>
      <c r="O23" s="45"/>
      <c r="P23" s="42"/>
    </row>
    <row r="24" spans="3:16" s="29" customFormat="1" ht="140.25" customHeight="1" x14ac:dyDescent="0.25">
      <c r="C24" s="28"/>
      <c r="D24" s="68" t="s">
        <v>31</v>
      </c>
      <c r="E24" s="71"/>
      <c r="F24" s="71"/>
      <c r="G24" s="71"/>
      <c r="H24" s="71"/>
      <c r="I24" s="71"/>
      <c r="J24" s="71"/>
      <c r="K24" s="71"/>
      <c r="L24" s="71"/>
      <c r="M24" s="71"/>
      <c r="N24" s="71"/>
      <c r="O24" s="72"/>
      <c r="P24" s="42"/>
    </row>
    <row r="25" spans="3:16" s="29" customFormat="1" ht="15.75" thickBot="1" x14ac:dyDescent="0.3">
      <c r="C25" s="28"/>
      <c r="D25" s="49"/>
      <c r="E25" s="50"/>
      <c r="F25" s="50"/>
      <c r="G25" s="50"/>
      <c r="H25" s="50"/>
      <c r="I25" s="50"/>
      <c r="J25" s="50"/>
      <c r="K25" s="50"/>
      <c r="L25" s="50"/>
      <c r="M25" s="50"/>
      <c r="N25" s="50"/>
      <c r="O25" s="51"/>
      <c r="P25" s="42"/>
    </row>
    <row r="26" spans="3:16" s="29" customFormat="1" ht="19.5" thickBot="1" x14ac:dyDescent="0.35">
      <c r="C26" s="28"/>
      <c r="D26" s="61" t="s">
        <v>32</v>
      </c>
      <c r="E26" s="62"/>
      <c r="F26" s="62"/>
      <c r="G26" s="62"/>
      <c r="H26" s="62"/>
      <c r="I26" s="62"/>
      <c r="J26" s="62"/>
      <c r="K26" s="62"/>
      <c r="L26" s="62"/>
      <c r="M26" s="62"/>
      <c r="N26" s="62"/>
      <c r="O26" s="63"/>
      <c r="P26" s="42"/>
    </row>
    <row r="27" spans="3:16" s="29" customFormat="1" x14ac:dyDescent="0.25">
      <c r="C27" s="28"/>
      <c r="D27" s="64" t="s">
        <v>33</v>
      </c>
      <c r="E27" s="65"/>
      <c r="F27" s="65"/>
      <c r="G27" s="65"/>
      <c r="H27" s="65"/>
      <c r="I27" s="65"/>
      <c r="J27" s="65"/>
      <c r="K27" s="65"/>
      <c r="L27" s="65"/>
      <c r="M27" s="65"/>
      <c r="N27" s="65"/>
      <c r="O27" s="66"/>
      <c r="P27" s="37"/>
    </row>
    <row r="28" spans="3:16" s="29" customFormat="1" x14ac:dyDescent="0.25">
      <c r="C28" s="28"/>
      <c r="D28" s="64"/>
      <c r="E28" s="65"/>
      <c r="F28" s="65"/>
      <c r="G28" s="65"/>
      <c r="H28" s="65"/>
      <c r="I28" s="65"/>
      <c r="J28" s="65"/>
      <c r="K28" s="65"/>
      <c r="L28" s="65"/>
      <c r="M28" s="65"/>
      <c r="N28" s="65"/>
      <c r="O28" s="66"/>
      <c r="P28" s="37"/>
    </row>
    <row r="29" spans="3:16" s="29" customFormat="1" x14ac:dyDescent="0.25">
      <c r="C29" s="28"/>
      <c r="D29" s="64"/>
      <c r="E29" s="65"/>
      <c r="F29" s="65"/>
      <c r="G29" s="65"/>
      <c r="H29" s="65"/>
      <c r="I29" s="65"/>
      <c r="J29" s="65"/>
      <c r="K29" s="65"/>
      <c r="L29" s="65"/>
      <c r="M29" s="65"/>
      <c r="N29" s="65"/>
      <c r="O29" s="66"/>
      <c r="P29" s="37"/>
    </row>
    <row r="30" spans="3:16" s="29" customFormat="1" x14ac:dyDescent="0.25">
      <c r="C30" s="28"/>
      <c r="D30" s="64"/>
      <c r="E30" s="65"/>
      <c r="F30" s="65"/>
      <c r="G30" s="65"/>
      <c r="H30" s="65"/>
      <c r="I30" s="65"/>
      <c r="J30" s="65"/>
      <c r="K30" s="65"/>
      <c r="L30" s="65"/>
      <c r="M30" s="65"/>
      <c r="N30" s="65"/>
      <c r="O30" s="66"/>
      <c r="P30" s="37"/>
    </row>
    <row r="31" spans="3:16" s="29" customFormat="1" x14ac:dyDescent="0.25">
      <c r="C31" s="28"/>
      <c r="D31" s="64"/>
      <c r="E31" s="65"/>
      <c r="F31" s="65"/>
      <c r="G31" s="65"/>
      <c r="H31" s="65"/>
      <c r="I31" s="65"/>
      <c r="J31" s="65"/>
      <c r="K31" s="65"/>
      <c r="L31" s="65"/>
      <c r="M31" s="65"/>
      <c r="N31" s="65"/>
      <c r="O31" s="66"/>
      <c r="P31" s="37"/>
    </row>
    <row r="32" spans="3:16" s="29" customFormat="1" x14ac:dyDescent="0.25">
      <c r="C32" s="28"/>
      <c r="D32" s="64"/>
      <c r="E32" s="65"/>
      <c r="F32" s="65"/>
      <c r="G32" s="65"/>
      <c r="H32" s="65"/>
      <c r="I32" s="65"/>
      <c r="J32" s="65"/>
      <c r="K32" s="65"/>
      <c r="L32" s="65"/>
      <c r="M32" s="65"/>
      <c r="N32" s="65"/>
      <c r="O32" s="66"/>
      <c r="P32" s="37"/>
    </row>
    <row r="33" spans="3:16" s="29" customFormat="1" x14ac:dyDescent="0.25">
      <c r="C33" s="28"/>
      <c r="D33" s="52"/>
      <c r="E33" s="67" t="s">
        <v>34</v>
      </c>
      <c r="F33" s="67"/>
      <c r="G33" s="67"/>
      <c r="H33" s="67"/>
      <c r="I33" s="67"/>
      <c r="J33" s="67"/>
      <c r="K33" s="67"/>
      <c r="L33" s="67"/>
      <c r="M33" s="67"/>
      <c r="N33" s="67"/>
      <c r="O33" s="53"/>
      <c r="P33" s="37"/>
    </row>
    <row r="34" spans="3:16" s="29" customFormat="1" ht="15.75" thickBot="1" x14ac:dyDescent="0.3">
      <c r="C34" s="28"/>
      <c r="D34" s="54"/>
      <c r="E34" s="55"/>
      <c r="F34" s="55"/>
      <c r="G34" s="55"/>
      <c r="H34" s="55"/>
      <c r="I34" s="55"/>
      <c r="J34" s="55"/>
      <c r="K34" s="55"/>
      <c r="L34" s="55"/>
      <c r="M34" s="55"/>
      <c r="N34" s="55"/>
      <c r="O34" s="56"/>
      <c r="P34" s="37"/>
    </row>
    <row r="35" spans="3:16" s="29" customFormat="1" x14ac:dyDescent="0.25">
      <c r="C35" s="28"/>
      <c r="P35" s="37"/>
    </row>
    <row r="36" spans="3:16" s="29" customFormat="1" ht="15.75" thickBot="1" x14ac:dyDescent="0.3">
      <c r="C36" s="57"/>
      <c r="D36" s="58"/>
      <c r="E36" s="58"/>
      <c r="F36" s="58"/>
      <c r="G36" s="58"/>
      <c r="H36" s="58"/>
      <c r="I36" s="58"/>
      <c r="J36" s="58"/>
      <c r="K36" s="58"/>
      <c r="L36" s="58"/>
      <c r="M36" s="58"/>
      <c r="N36" s="58"/>
      <c r="O36" s="58"/>
      <c r="P36" s="59"/>
    </row>
    <row r="37" spans="3:16" s="60" customFormat="1" ht="12.75" thickTop="1" x14ac:dyDescent="0.2"/>
  </sheetData>
  <mergeCells count="15">
    <mergeCell ref="D13:O13"/>
    <mergeCell ref="C3:J3"/>
    <mergeCell ref="D5:H5"/>
    <mergeCell ref="K5:N5"/>
    <mergeCell ref="D9:O9"/>
    <mergeCell ref="D11:O11"/>
    <mergeCell ref="D26:O26"/>
    <mergeCell ref="D27:O32"/>
    <mergeCell ref="E33:N33"/>
    <mergeCell ref="D15:O15"/>
    <mergeCell ref="D16:O16"/>
    <mergeCell ref="D18:O18"/>
    <mergeCell ref="D20:O20"/>
    <mergeCell ref="D22:O22"/>
    <mergeCell ref="D24:O24"/>
  </mergeCells>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327B0-4E74-4356-80A2-B6BA7477FA95}">
  <dimension ref="A1:K138"/>
  <sheetViews>
    <sheetView topLeftCell="A88" zoomScale="80" zoomScaleNormal="80" workbookViewId="0">
      <selection activeCell="D104" sqref="D104"/>
    </sheetView>
  </sheetViews>
  <sheetFormatPr defaultRowHeight="15" x14ac:dyDescent="0.25"/>
  <cols>
    <col min="1" max="1" width="14.42578125" customWidth="1"/>
    <col min="2" max="2" width="18.7109375" customWidth="1"/>
    <col min="3" max="3" width="28" customWidth="1"/>
    <col min="4" max="4" width="20.5703125" style="3" customWidth="1"/>
    <col min="5" max="5" width="28" style="3" bestFit="1" customWidth="1"/>
    <col min="6" max="6" width="19.42578125" style="3" bestFit="1" customWidth="1"/>
    <col min="7" max="7" width="25.5703125" style="3" bestFit="1" customWidth="1"/>
    <col min="8" max="8" width="28.85546875" style="3" bestFit="1" customWidth="1"/>
    <col min="9" max="9" width="15.5703125" style="3" bestFit="1" customWidth="1"/>
    <col min="10" max="10" width="19" style="6" bestFit="1" customWidth="1"/>
    <col min="11" max="11" width="44.42578125" customWidth="1"/>
  </cols>
  <sheetData>
    <row r="1" spans="1:10" x14ac:dyDescent="0.25">
      <c r="D1" s="3" t="s">
        <v>11</v>
      </c>
    </row>
    <row r="2" spans="1:10" s="2" customFormat="1" x14ac:dyDescent="0.25">
      <c r="D2" s="3" t="s">
        <v>18</v>
      </c>
      <c r="E2" s="3"/>
      <c r="F2" s="3"/>
      <c r="G2" s="3"/>
      <c r="H2" s="3"/>
      <c r="I2" s="3"/>
      <c r="J2" s="6"/>
    </row>
    <row r="3" spans="1:10" x14ac:dyDescent="0.25">
      <c r="A3" t="s">
        <v>0</v>
      </c>
      <c r="B3" t="s">
        <v>1</v>
      </c>
      <c r="C3" t="s">
        <v>2</v>
      </c>
      <c r="D3" s="3" t="s">
        <v>12</v>
      </c>
      <c r="E3" s="3" t="s">
        <v>13</v>
      </c>
      <c r="F3" s="3" t="s">
        <v>14</v>
      </c>
      <c r="G3" s="3" t="s">
        <v>15</v>
      </c>
      <c r="H3" s="3" t="s">
        <v>20</v>
      </c>
      <c r="I3" s="3" t="s">
        <v>16</v>
      </c>
      <c r="J3" s="6" t="s">
        <v>17</v>
      </c>
    </row>
    <row r="4" spans="1:10" x14ac:dyDescent="0.25">
      <c r="A4" s="1">
        <v>38353</v>
      </c>
      <c r="B4" s="1">
        <v>38718</v>
      </c>
      <c r="C4" t="s">
        <v>3</v>
      </c>
      <c r="D4" s="4">
        <v>0.31905</v>
      </c>
      <c r="E4" s="4"/>
      <c r="F4" s="4"/>
      <c r="G4" s="4"/>
      <c r="H4" s="4">
        <v>1.2762</v>
      </c>
      <c r="I4" s="4"/>
      <c r="J4" s="5">
        <v>1.5952500000000001</v>
      </c>
    </row>
    <row r="5" spans="1:10" x14ac:dyDescent="0.25">
      <c r="A5" s="1">
        <v>38353</v>
      </c>
      <c r="B5" s="1">
        <v>38718</v>
      </c>
      <c r="C5" t="s">
        <v>4</v>
      </c>
      <c r="D5" s="4">
        <v>13.391306278698934</v>
      </c>
      <c r="E5" s="4"/>
      <c r="F5" s="4"/>
      <c r="G5" s="4">
        <v>22.333500000000001</v>
      </c>
      <c r="H5" s="4">
        <v>71.329192535244431</v>
      </c>
      <c r="I5" s="4">
        <v>15.952500000000001</v>
      </c>
      <c r="J5" s="5">
        <v>123.00649881394337</v>
      </c>
    </row>
    <row r="6" spans="1:10" x14ac:dyDescent="0.25">
      <c r="A6" s="1">
        <v>38353</v>
      </c>
      <c r="B6" s="1">
        <v>38718</v>
      </c>
      <c r="C6" t="s">
        <v>5</v>
      </c>
      <c r="D6" s="4"/>
      <c r="E6" s="4"/>
      <c r="F6" s="4">
        <v>3.8285999999999998</v>
      </c>
      <c r="G6" s="4">
        <v>9.5715000000000003</v>
      </c>
      <c r="H6" s="4">
        <v>4.1476500000000005</v>
      </c>
      <c r="I6" s="4"/>
      <c r="J6" s="5">
        <v>17.547750000000001</v>
      </c>
    </row>
    <row r="7" spans="1:10" x14ac:dyDescent="0.25">
      <c r="A7" s="1">
        <v>38353</v>
      </c>
      <c r="B7" s="1">
        <v>38718</v>
      </c>
      <c r="C7" t="s">
        <v>6</v>
      </c>
      <c r="D7" s="4">
        <v>291.46791817282929</v>
      </c>
      <c r="E7" s="4">
        <v>35.733600000000003</v>
      </c>
      <c r="F7" s="4">
        <v>51.048000000000002</v>
      </c>
      <c r="G7" s="4">
        <v>3.1905000000000001</v>
      </c>
      <c r="H7" s="4"/>
      <c r="I7" s="4">
        <v>12.762</v>
      </c>
      <c r="J7" s="5">
        <v>394.20201817282924</v>
      </c>
    </row>
    <row r="8" spans="1:10" x14ac:dyDescent="0.25">
      <c r="A8" s="1">
        <v>38353</v>
      </c>
      <c r="B8" s="1">
        <v>38718</v>
      </c>
      <c r="C8" t="s">
        <v>7</v>
      </c>
      <c r="D8" s="4"/>
      <c r="E8" s="4"/>
      <c r="F8" s="4"/>
      <c r="G8" s="4"/>
      <c r="H8" s="4">
        <v>3.1905000000000001</v>
      </c>
      <c r="I8" s="4"/>
      <c r="J8" s="5">
        <v>3.1905000000000001</v>
      </c>
    </row>
    <row r="9" spans="1:10" x14ac:dyDescent="0.25">
      <c r="A9" s="1">
        <v>38353</v>
      </c>
      <c r="B9" s="1">
        <v>38718</v>
      </c>
      <c r="C9" t="s">
        <v>8</v>
      </c>
      <c r="D9" s="4">
        <v>1.4920494621910745</v>
      </c>
      <c r="E9" s="4"/>
      <c r="F9" s="4"/>
      <c r="G9" s="4"/>
      <c r="H9" s="4">
        <v>7.5110141589225119</v>
      </c>
      <c r="I9" s="4"/>
      <c r="J9" s="5">
        <v>9.0030636211135864</v>
      </c>
    </row>
    <row r="10" spans="1:10" x14ac:dyDescent="0.25">
      <c r="A10" s="1">
        <v>38353</v>
      </c>
      <c r="B10" s="1">
        <v>38718</v>
      </c>
      <c r="C10" t="s">
        <v>10</v>
      </c>
      <c r="D10" s="4">
        <v>5.0054583134204043</v>
      </c>
      <c r="H10" s="4">
        <v>10.01091662684081</v>
      </c>
      <c r="I10" s="4"/>
      <c r="J10" s="5">
        <v>15.016374940261212</v>
      </c>
    </row>
    <row r="11" spans="1:10" x14ac:dyDescent="0.25">
      <c r="A11" s="1">
        <v>38353</v>
      </c>
      <c r="B11" s="1">
        <v>38718</v>
      </c>
      <c r="C11" t="s">
        <v>9</v>
      </c>
      <c r="D11" s="4">
        <v>1.3185802617877376</v>
      </c>
      <c r="E11" s="4"/>
      <c r="F11" s="4"/>
      <c r="G11" s="4"/>
      <c r="H11" s="4">
        <v>4.4143773981589476</v>
      </c>
      <c r="I11" s="4"/>
      <c r="J11" s="5">
        <v>5.7329576599466847</v>
      </c>
    </row>
    <row r="12" spans="1:10" x14ac:dyDescent="0.25">
      <c r="A12" s="1">
        <v>38353</v>
      </c>
      <c r="B12" s="1">
        <v>38718</v>
      </c>
      <c r="C12" t="s">
        <v>19</v>
      </c>
      <c r="D12" s="5">
        <f>SUM(D4:D11)</f>
        <v>312.99436248892744</v>
      </c>
      <c r="E12" s="5">
        <f t="shared" ref="E12:J12" si="0">SUM(E4:E11)</f>
        <v>35.733600000000003</v>
      </c>
      <c r="F12" s="5">
        <f t="shared" si="0"/>
        <v>54.876600000000003</v>
      </c>
      <c r="G12" s="5">
        <f t="shared" si="0"/>
        <v>35.095500000000001</v>
      </c>
      <c r="H12" s="5">
        <f t="shared" si="0"/>
        <v>101.8798507191667</v>
      </c>
      <c r="I12" s="5">
        <f t="shared" si="0"/>
        <v>28.714500000000001</v>
      </c>
      <c r="J12" s="5">
        <f t="shared" si="0"/>
        <v>569.29441320809417</v>
      </c>
    </row>
    <row r="13" spans="1:10" x14ac:dyDescent="0.25">
      <c r="A13" s="1">
        <v>38718</v>
      </c>
      <c r="B13" s="1">
        <v>39083</v>
      </c>
      <c r="C13" s="2" t="s">
        <v>3</v>
      </c>
      <c r="D13" s="4">
        <v>0.33938000000000001</v>
      </c>
      <c r="E13" s="4"/>
      <c r="F13" s="4"/>
      <c r="G13" s="4"/>
      <c r="H13" s="4">
        <v>1.3575200000000001</v>
      </c>
      <c r="I13" s="4"/>
      <c r="J13" s="5">
        <v>1.6969000000000003</v>
      </c>
    </row>
    <row r="14" spans="1:10" x14ac:dyDescent="0.25">
      <c r="A14" s="1">
        <v>38718</v>
      </c>
      <c r="B14" s="1">
        <v>39083</v>
      </c>
      <c r="C14" s="2" t="s">
        <v>4</v>
      </c>
      <c r="D14" s="4">
        <v>15.70247440666328</v>
      </c>
      <c r="E14" s="4"/>
      <c r="F14" s="4"/>
      <c r="G14" s="4">
        <v>23.756599999999999</v>
      </c>
      <c r="H14" s="4">
        <v>79.568484140176324</v>
      </c>
      <c r="I14" s="4">
        <v>16.969000000000001</v>
      </c>
      <c r="J14" s="5">
        <v>135.99655854683959</v>
      </c>
    </row>
    <row r="15" spans="1:10" x14ac:dyDescent="0.25">
      <c r="A15" s="1">
        <v>38718</v>
      </c>
      <c r="B15" s="1">
        <v>39083</v>
      </c>
      <c r="C15" s="2" t="s">
        <v>5</v>
      </c>
      <c r="D15" s="4"/>
      <c r="E15" s="4"/>
      <c r="F15" s="4">
        <v>4.0725600000000002</v>
      </c>
      <c r="G15" s="4">
        <v>10.1814</v>
      </c>
      <c r="H15" s="4">
        <v>4.4119400000000004</v>
      </c>
      <c r="I15" s="4"/>
      <c r="J15" s="5">
        <v>18.665900000000004</v>
      </c>
    </row>
    <row r="16" spans="1:10" x14ac:dyDescent="0.25">
      <c r="A16" s="1">
        <v>38718</v>
      </c>
      <c r="B16" s="1">
        <v>39083</v>
      </c>
      <c r="C16" s="2" t="s">
        <v>6</v>
      </c>
      <c r="D16" s="4">
        <v>337.97598755948837</v>
      </c>
      <c r="E16" s="4">
        <v>31.901720000000001</v>
      </c>
      <c r="F16" s="4">
        <v>54.30080000000001</v>
      </c>
      <c r="G16" s="4">
        <v>3.3938000000000006</v>
      </c>
      <c r="H16" s="4"/>
      <c r="I16" s="4">
        <v>13.575200000000002</v>
      </c>
      <c r="J16" s="5">
        <v>441.14750755948836</v>
      </c>
    </row>
    <row r="17" spans="1:10" x14ac:dyDescent="0.25">
      <c r="A17" s="1">
        <v>38718</v>
      </c>
      <c r="B17" s="1">
        <v>39083</v>
      </c>
      <c r="C17" s="2" t="s">
        <v>7</v>
      </c>
      <c r="D17" s="4"/>
      <c r="E17" s="4"/>
      <c r="F17" s="4"/>
      <c r="G17" s="4"/>
      <c r="H17" s="4">
        <v>3.3938000000000006</v>
      </c>
      <c r="I17" s="4"/>
      <c r="J17" s="5">
        <v>3.3938000000000006</v>
      </c>
    </row>
    <row r="18" spans="1:10" x14ac:dyDescent="0.25">
      <c r="A18" s="1">
        <v>38718</v>
      </c>
      <c r="B18" s="1">
        <v>39083</v>
      </c>
      <c r="C18" s="2" t="s">
        <v>8</v>
      </c>
      <c r="D18" s="4">
        <v>1.5805615682290215</v>
      </c>
      <c r="E18" s="4"/>
      <c r="F18" s="4"/>
      <c r="G18" s="4"/>
      <c r="H18" s="4">
        <v>7.9360645641024758</v>
      </c>
      <c r="I18" s="4"/>
      <c r="J18" s="5">
        <v>9.5166261323314973</v>
      </c>
    </row>
    <row r="19" spans="1:10" x14ac:dyDescent="0.25">
      <c r="A19" s="1">
        <v>38718</v>
      </c>
      <c r="B19" s="1">
        <v>39083</v>
      </c>
      <c r="C19" s="2" t="s">
        <v>10</v>
      </c>
      <c r="D19" s="4">
        <v>5.3940846668568261</v>
      </c>
      <c r="H19" s="4">
        <v>10.788169333713654</v>
      </c>
      <c r="I19" s="4"/>
      <c r="J19" s="5">
        <v>16.182254000570477</v>
      </c>
    </row>
    <row r="20" spans="1:10" x14ac:dyDescent="0.25">
      <c r="A20" s="1">
        <v>38718</v>
      </c>
      <c r="B20" s="1">
        <v>39083</v>
      </c>
      <c r="C20" s="2" t="s">
        <v>9</v>
      </c>
      <c r="D20" s="4">
        <v>1.4060396166555573</v>
      </c>
      <c r="E20" s="4"/>
      <c r="F20" s="4"/>
      <c r="G20" s="4"/>
      <c r="H20" s="4">
        <v>4.7071761079338224</v>
      </c>
      <c r="I20" s="4"/>
      <c r="J20" s="5">
        <v>6.1132157245893799</v>
      </c>
    </row>
    <row r="21" spans="1:10" x14ac:dyDescent="0.25">
      <c r="A21" s="1">
        <v>38718</v>
      </c>
      <c r="B21" s="1">
        <v>39083</v>
      </c>
      <c r="C21" s="2" t="s">
        <v>19</v>
      </c>
      <c r="D21" s="5">
        <f>SUM(D13:D20)</f>
        <v>362.39852781789307</v>
      </c>
      <c r="E21" s="5">
        <f t="shared" ref="E21" si="1">SUM(E13:E20)</f>
        <v>31.901720000000001</v>
      </c>
      <c r="F21" s="5">
        <f t="shared" ref="F21" si="2">SUM(F13:F20)</f>
        <v>58.373360000000012</v>
      </c>
      <c r="G21" s="5">
        <f t="shared" ref="G21" si="3">SUM(G13:G20)</f>
        <v>37.331800000000001</v>
      </c>
      <c r="H21" s="5">
        <f t="shared" ref="H21" si="4">SUM(H13:H20)</f>
        <v>112.16315414592627</v>
      </c>
      <c r="I21" s="5">
        <f t="shared" ref="I21" si="5">SUM(I13:I20)</f>
        <v>30.544200000000004</v>
      </c>
      <c r="J21" s="5">
        <f t="shared" ref="J21" si="6">SUM(J13:J20)</f>
        <v>632.71276196381928</v>
      </c>
    </row>
    <row r="22" spans="1:10" x14ac:dyDescent="0.25">
      <c r="A22" s="1">
        <v>39083</v>
      </c>
      <c r="B22" s="1">
        <v>39448</v>
      </c>
      <c r="C22" s="2" t="s">
        <v>3</v>
      </c>
      <c r="D22" s="4">
        <v>0.38131999999999999</v>
      </c>
      <c r="E22" s="4"/>
      <c r="F22" s="4"/>
      <c r="G22" s="4"/>
      <c r="H22" s="4">
        <v>1.52528</v>
      </c>
      <c r="I22" s="4"/>
      <c r="J22" s="5">
        <v>1.9066000000000001</v>
      </c>
    </row>
    <row r="23" spans="1:10" x14ac:dyDescent="0.25">
      <c r="A23" s="1">
        <v>39083</v>
      </c>
      <c r="B23" s="1">
        <v>39448</v>
      </c>
      <c r="C23" s="2" t="s">
        <v>4</v>
      </c>
      <c r="D23" s="4">
        <v>18.657639820947583</v>
      </c>
      <c r="E23" s="4"/>
      <c r="F23" s="4"/>
      <c r="G23" s="4">
        <v>26.692399999999996</v>
      </c>
      <c r="H23" s="4">
        <v>96.661251770060957</v>
      </c>
      <c r="I23" s="4">
        <v>19.065999999999999</v>
      </c>
      <c r="J23" s="5">
        <v>161.07729159100853</v>
      </c>
    </row>
    <row r="24" spans="1:10" x14ac:dyDescent="0.25">
      <c r="A24" s="1">
        <v>39083</v>
      </c>
      <c r="B24" s="1">
        <v>39448</v>
      </c>
      <c r="C24" s="2" t="s">
        <v>5</v>
      </c>
      <c r="D24" s="4"/>
      <c r="E24" s="4"/>
      <c r="F24" s="4">
        <v>4.5758399999999995</v>
      </c>
      <c r="G24" s="4">
        <v>11.439599999999999</v>
      </c>
      <c r="H24" s="4">
        <v>4.95716</v>
      </c>
      <c r="I24" s="4"/>
      <c r="J24" s="5">
        <v>20.9726</v>
      </c>
    </row>
    <row r="25" spans="1:10" x14ac:dyDescent="0.25">
      <c r="A25" s="1">
        <v>39083</v>
      </c>
      <c r="B25" s="1">
        <v>39448</v>
      </c>
      <c r="C25" s="2" t="s">
        <v>6</v>
      </c>
      <c r="D25" s="4">
        <v>386.61058233827043</v>
      </c>
      <c r="E25" s="4">
        <v>33.556159999999998</v>
      </c>
      <c r="F25" s="4">
        <v>61.011200000000002</v>
      </c>
      <c r="G25" s="4">
        <v>3.8132000000000001</v>
      </c>
      <c r="H25" s="4"/>
      <c r="I25" s="4">
        <v>15.252800000000001</v>
      </c>
      <c r="J25" s="5">
        <v>500.24394233827047</v>
      </c>
    </row>
    <row r="26" spans="1:10" x14ac:dyDescent="0.25">
      <c r="A26" s="1">
        <v>39083</v>
      </c>
      <c r="B26" s="1">
        <v>39448</v>
      </c>
      <c r="C26" s="2" t="s">
        <v>7</v>
      </c>
      <c r="D26" s="4"/>
      <c r="E26" s="4"/>
      <c r="F26" s="4"/>
      <c r="G26" s="4"/>
      <c r="H26" s="4">
        <v>3.8132000000000001</v>
      </c>
      <c r="I26" s="4"/>
      <c r="J26" s="5">
        <v>3.8132000000000001</v>
      </c>
    </row>
    <row r="27" spans="1:10" x14ac:dyDescent="0.25">
      <c r="A27" s="1">
        <v>39083</v>
      </c>
      <c r="B27" s="1">
        <v>39448</v>
      </c>
      <c r="C27" s="2" t="s">
        <v>8</v>
      </c>
      <c r="D27" s="4">
        <v>1.6503260521714629</v>
      </c>
      <c r="E27" s="4"/>
      <c r="F27" s="4"/>
      <c r="G27" s="4"/>
      <c r="H27" s="4">
        <v>8.3008643646870581</v>
      </c>
      <c r="I27" s="4"/>
      <c r="J27" s="5">
        <v>9.9511904168585232</v>
      </c>
    </row>
    <row r="28" spans="1:10" x14ac:dyDescent="0.25">
      <c r="A28" s="1">
        <v>39083</v>
      </c>
      <c r="B28" s="1">
        <v>39448</v>
      </c>
      <c r="C28" s="2" t="s">
        <v>10</v>
      </c>
      <c r="D28" s="4">
        <v>5.5745507464373798</v>
      </c>
      <c r="H28" s="4">
        <v>11.149101492874761</v>
      </c>
      <c r="I28" s="4"/>
      <c r="J28" s="5">
        <v>16.723652239312141</v>
      </c>
    </row>
    <row r="29" spans="1:10" x14ac:dyDescent="0.25">
      <c r="A29" s="1">
        <v>39083</v>
      </c>
      <c r="B29" s="1">
        <v>39448</v>
      </c>
      <c r="C29" s="2" t="s">
        <v>9</v>
      </c>
      <c r="D29" s="4">
        <v>1.4538963355182153</v>
      </c>
      <c r="E29" s="4"/>
      <c r="F29" s="4"/>
      <c r="G29" s="4"/>
      <c r="H29" s="4">
        <v>4.867392079778373</v>
      </c>
      <c r="I29" s="4"/>
      <c r="J29" s="5">
        <v>6.3212884152965882</v>
      </c>
    </row>
    <row r="30" spans="1:10" x14ac:dyDescent="0.25">
      <c r="A30" s="1">
        <v>39083</v>
      </c>
      <c r="B30" s="1">
        <v>39448</v>
      </c>
      <c r="C30" s="2" t="s">
        <v>19</v>
      </c>
      <c r="D30" s="5">
        <f>SUM(D22:D29)</f>
        <v>414.32831529334504</v>
      </c>
      <c r="E30" s="5">
        <f t="shared" ref="E30" si="7">SUM(E22:E29)</f>
        <v>33.556159999999998</v>
      </c>
      <c r="F30" s="5">
        <f t="shared" ref="F30" si="8">SUM(F22:F29)</f>
        <v>65.587040000000002</v>
      </c>
      <c r="G30" s="5">
        <f t="shared" ref="G30" si="9">SUM(G22:G29)</f>
        <v>41.945199999999993</v>
      </c>
      <c r="H30" s="5">
        <f t="shared" ref="H30" si="10">SUM(H22:H29)</f>
        <v>131.27424970740114</v>
      </c>
      <c r="I30" s="5">
        <f t="shared" ref="I30" si="11">SUM(I22:I29)</f>
        <v>34.318799999999996</v>
      </c>
      <c r="J30" s="5">
        <f t="shared" ref="J30" si="12">SUM(J22:J29)</f>
        <v>721.00976500074637</v>
      </c>
    </row>
    <row r="31" spans="1:10" x14ac:dyDescent="0.25">
      <c r="A31" s="1">
        <v>39448</v>
      </c>
      <c r="B31" s="1">
        <v>39814</v>
      </c>
      <c r="C31" s="2" t="s">
        <v>3</v>
      </c>
      <c r="D31" s="4">
        <v>0.39970999999999995</v>
      </c>
      <c r="E31" s="4"/>
      <c r="F31" s="4"/>
      <c r="G31" s="4"/>
      <c r="H31" s="4">
        <v>1.5988399999999998</v>
      </c>
      <c r="I31" s="4"/>
      <c r="J31" s="5">
        <v>1.9985499999999998</v>
      </c>
    </row>
    <row r="32" spans="1:10" x14ac:dyDescent="0.25">
      <c r="A32" s="1">
        <v>39448</v>
      </c>
      <c r="B32" s="1">
        <v>39814</v>
      </c>
      <c r="C32" s="2" t="s">
        <v>4</v>
      </c>
      <c r="D32" s="4">
        <v>19.072424961615294</v>
      </c>
      <c r="E32" s="4"/>
      <c r="F32" s="4"/>
      <c r="G32" s="4">
        <v>27.979699999999998</v>
      </c>
      <c r="H32" s="4">
        <v>99.377562670340296</v>
      </c>
      <c r="I32" s="4">
        <v>19.985499999999998</v>
      </c>
      <c r="J32" s="5">
        <v>166.4151876319556</v>
      </c>
    </row>
    <row r="33" spans="1:10" x14ac:dyDescent="0.25">
      <c r="A33" s="1">
        <v>39448</v>
      </c>
      <c r="B33" s="1">
        <v>39814</v>
      </c>
      <c r="C33" s="2" t="s">
        <v>5</v>
      </c>
      <c r="D33" s="4"/>
      <c r="E33" s="4"/>
      <c r="F33" s="4">
        <v>4.7965199999999992</v>
      </c>
      <c r="G33" s="4">
        <v>11.991299999999999</v>
      </c>
      <c r="H33" s="4">
        <v>5.1962299999999999</v>
      </c>
      <c r="I33" s="4"/>
      <c r="J33" s="5">
        <v>21.98405</v>
      </c>
    </row>
    <row r="34" spans="1:10" x14ac:dyDescent="0.25">
      <c r="A34" s="1">
        <v>39448</v>
      </c>
      <c r="B34" s="1">
        <v>39814</v>
      </c>
      <c r="C34" s="2" t="s">
        <v>6</v>
      </c>
      <c r="D34" s="4">
        <v>395.02789568650866</v>
      </c>
      <c r="E34" s="4">
        <v>32.376509999999996</v>
      </c>
      <c r="F34" s="4">
        <v>63.953599999999994</v>
      </c>
      <c r="G34" s="4">
        <v>3.9970999999999997</v>
      </c>
      <c r="H34" s="4"/>
      <c r="I34" s="4">
        <v>15.988399999999999</v>
      </c>
      <c r="J34" s="5">
        <v>511.34350568650865</v>
      </c>
    </row>
    <row r="35" spans="1:10" x14ac:dyDescent="0.25">
      <c r="A35" s="1">
        <v>39448</v>
      </c>
      <c r="B35" s="1">
        <v>39814</v>
      </c>
      <c r="C35" s="2" t="s">
        <v>7</v>
      </c>
      <c r="D35" s="4"/>
      <c r="E35" s="4"/>
      <c r="F35" s="4"/>
      <c r="G35" s="4"/>
      <c r="H35" s="4">
        <v>3.9970999999999997</v>
      </c>
      <c r="I35" s="4"/>
      <c r="J35" s="5">
        <v>3.9970999999999997</v>
      </c>
    </row>
    <row r="36" spans="1:10" x14ac:dyDescent="0.25">
      <c r="A36" s="1">
        <v>39448</v>
      </c>
      <c r="B36" s="1">
        <v>39814</v>
      </c>
      <c r="C36" s="2" t="s">
        <v>8</v>
      </c>
      <c r="D36" s="4">
        <v>1.7474118915048296</v>
      </c>
      <c r="E36" s="4"/>
      <c r="F36" s="4"/>
      <c r="G36" s="4"/>
      <c r="H36" s="4">
        <v>8.834681571580342</v>
      </c>
      <c r="I36" s="4"/>
      <c r="J36" s="5">
        <v>10.582093463085172</v>
      </c>
    </row>
    <row r="37" spans="1:10" x14ac:dyDescent="0.25">
      <c r="A37" s="1">
        <v>39448</v>
      </c>
      <c r="B37" s="1">
        <v>39814</v>
      </c>
      <c r="C37" s="2" t="s">
        <v>10</v>
      </c>
      <c r="D37" s="4">
        <v>5.7793436294934031</v>
      </c>
      <c r="H37" s="4">
        <v>11.558687258986808</v>
      </c>
      <c r="I37" s="4"/>
      <c r="J37" s="5">
        <v>17.338030888480208</v>
      </c>
    </row>
    <row r="38" spans="1:10" x14ac:dyDescent="0.25">
      <c r="A38" s="1">
        <v>39448</v>
      </c>
      <c r="B38" s="1">
        <v>39814</v>
      </c>
      <c r="C38" s="2" t="s">
        <v>9</v>
      </c>
      <c r="D38" s="4">
        <v>1.5187527007616082</v>
      </c>
      <c r="E38" s="4"/>
      <c r="F38" s="4"/>
      <c r="G38" s="4"/>
      <c r="H38" s="4">
        <v>5.0845199112453843</v>
      </c>
      <c r="I38" s="4"/>
      <c r="J38" s="5">
        <v>6.6032726120069922</v>
      </c>
    </row>
    <row r="39" spans="1:10" x14ac:dyDescent="0.25">
      <c r="A39" s="1">
        <v>39448</v>
      </c>
      <c r="B39" s="1">
        <v>39814</v>
      </c>
      <c r="C39" s="2" t="s">
        <v>19</v>
      </c>
      <c r="D39" s="5">
        <f>SUM(D31:D38)</f>
        <v>423.54553886988373</v>
      </c>
      <c r="E39" s="5">
        <f t="shared" ref="E39" si="13">SUM(E31:E38)</f>
        <v>32.376509999999996</v>
      </c>
      <c r="F39" s="5">
        <f t="shared" ref="F39" si="14">SUM(F31:F38)</f>
        <v>68.750119999999995</v>
      </c>
      <c r="G39" s="5">
        <f t="shared" ref="G39" si="15">SUM(G31:G38)</f>
        <v>43.968099999999993</v>
      </c>
      <c r="H39" s="5">
        <f t="shared" ref="H39" si="16">SUM(H31:H38)</f>
        <v>135.64762141215286</v>
      </c>
      <c r="I39" s="5">
        <f t="shared" ref="I39" si="17">SUM(I31:I38)</f>
        <v>35.9739</v>
      </c>
      <c r="J39" s="5">
        <f t="shared" ref="J39" si="18">SUM(J31:J38)</f>
        <v>740.26179028203671</v>
      </c>
    </row>
    <row r="40" spans="1:10" x14ac:dyDescent="0.25">
      <c r="A40" s="1">
        <v>39814</v>
      </c>
      <c r="B40" s="1">
        <v>40179</v>
      </c>
      <c r="C40" s="2" t="s">
        <v>3</v>
      </c>
      <c r="D40" s="4">
        <v>0.37706000000000006</v>
      </c>
      <c r="E40" s="4"/>
      <c r="F40" s="4"/>
      <c r="G40" s="4"/>
      <c r="H40" s="4">
        <v>1.5082400000000002</v>
      </c>
      <c r="I40" s="4"/>
      <c r="J40" s="5">
        <v>1.8853000000000002</v>
      </c>
    </row>
    <row r="41" spans="1:10" x14ac:dyDescent="0.25">
      <c r="A41" s="1">
        <v>39814</v>
      </c>
      <c r="B41" s="1">
        <v>40179</v>
      </c>
      <c r="C41" s="2" t="s">
        <v>4</v>
      </c>
      <c r="D41" s="4">
        <v>15.522614820344362</v>
      </c>
      <c r="E41" s="4"/>
      <c r="F41" s="4"/>
      <c r="G41" s="4">
        <v>26.394200000000001</v>
      </c>
      <c r="H41" s="4">
        <v>90.339397800233584</v>
      </c>
      <c r="I41" s="4">
        <v>18.853000000000002</v>
      </c>
      <c r="J41" s="5">
        <v>151.10921262057795</v>
      </c>
    </row>
    <row r="42" spans="1:10" x14ac:dyDescent="0.25">
      <c r="A42" s="1">
        <v>39814</v>
      </c>
      <c r="B42" s="1">
        <v>40179</v>
      </c>
      <c r="C42" s="2" t="s">
        <v>5</v>
      </c>
      <c r="D42" s="4"/>
      <c r="E42" s="4"/>
      <c r="F42" s="4">
        <v>4.5247200000000003</v>
      </c>
      <c r="G42" s="4">
        <v>11.3118</v>
      </c>
      <c r="H42" s="4">
        <v>4.9017800000000005</v>
      </c>
      <c r="I42" s="4"/>
      <c r="J42" s="5">
        <v>20.738300000000002</v>
      </c>
    </row>
    <row r="43" spans="1:10" x14ac:dyDescent="0.25">
      <c r="A43" s="1">
        <v>39814</v>
      </c>
      <c r="B43" s="1">
        <v>40179</v>
      </c>
      <c r="C43" s="2" t="s">
        <v>6</v>
      </c>
      <c r="D43" s="4">
        <v>370.24837586056628</v>
      </c>
      <c r="E43" s="4">
        <v>25.640080000000005</v>
      </c>
      <c r="F43" s="4">
        <v>60.329600000000006</v>
      </c>
      <c r="G43" s="4">
        <v>3.7706000000000004</v>
      </c>
      <c r="H43" s="4"/>
      <c r="I43" s="4">
        <v>15.082400000000002</v>
      </c>
      <c r="J43" s="5">
        <v>475.07105586056628</v>
      </c>
    </row>
    <row r="44" spans="1:10" x14ac:dyDescent="0.25">
      <c r="A44" s="1">
        <v>39814</v>
      </c>
      <c r="B44" s="1">
        <v>40179</v>
      </c>
      <c r="C44" s="2" t="s">
        <v>7</v>
      </c>
      <c r="D44" s="4"/>
      <c r="E44" s="4"/>
      <c r="F44" s="4"/>
      <c r="G44" s="4"/>
      <c r="H44" s="4">
        <v>3.7706000000000004</v>
      </c>
      <c r="I44" s="4"/>
      <c r="J44" s="5">
        <v>3.7706000000000004</v>
      </c>
    </row>
    <row r="45" spans="1:10" x14ac:dyDescent="0.25">
      <c r="A45" s="1">
        <v>39814</v>
      </c>
      <c r="B45" s="1">
        <v>40179</v>
      </c>
      <c r="C45" s="2" t="s">
        <v>8</v>
      </c>
      <c r="D45" s="4">
        <v>1.7542980294290438</v>
      </c>
      <c r="E45" s="4"/>
      <c r="F45" s="4"/>
      <c r="G45" s="4"/>
      <c r="H45" s="4">
        <v>8.9325232993122583</v>
      </c>
      <c r="I45" s="4"/>
      <c r="J45" s="5">
        <v>10.686821328741301</v>
      </c>
    </row>
    <row r="46" spans="1:10" x14ac:dyDescent="0.25">
      <c r="A46" s="1">
        <v>39814</v>
      </c>
      <c r="B46" s="1">
        <v>40179</v>
      </c>
      <c r="C46" s="2" t="s">
        <v>10</v>
      </c>
      <c r="D46" s="4">
        <v>5.4593354486855077</v>
      </c>
      <c r="H46" s="4">
        <v>10.918670897371017</v>
      </c>
      <c r="I46" s="4"/>
      <c r="J46" s="5">
        <v>16.378006346056523</v>
      </c>
    </row>
    <row r="47" spans="1:10" x14ac:dyDescent="0.25">
      <c r="A47" s="1">
        <v>39814</v>
      </c>
      <c r="B47" s="1">
        <v>40179</v>
      </c>
      <c r="C47" s="2" t="s">
        <v>9</v>
      </c>
      <c r="D47" s="4">
        <v>1.3920648406712173</v>
      </c>
      <c r="E47" s="4"/>
      <c r="F47" s="4"/>
      <c r="G47" s="4"/>
      <c r="H47" s="4">
        <v>4.6603909883340755</v>
      </c>
      <c r="I47" s="4"/>
      <c r="J47" s="5">
        <v>6.0524558290052921</v>
      </c>
    </row>
    <row r="48" spans="1:10" x14ac:dyDescent="0.25">
      <c r="A48" s="1">
        <v>39814</v>
      </c>
      <c r="B48" s="1">
        <v>40179</v>
      </c>
      <c r="C48" s="2" t="s">
        <v>19</v>
      </c>
      <c r="D48" s="5">
        <f>SUM(D40:D47)</f>
        <v>394.75374899969643</v>
      </c>
      <c r="E48" s="5">
        <f t="shared" ref="E48" si="19">SUM(E40:E47)</f>
        <v>25.640080000000005</v>
      </c>
      <c r="F48" s="5">
        <f t="shared" ref="F48" si="20">SUM(F40:F47)</f>
        <v>64.854320000000001</v>
      </c>
      <c r="G48" s="5">
        <f t="shared" ref="G48" si="21">SUM(G40:G47)</f>
        <v>41.476600000000005</v>
      </c>
      <c r="H48" s="5">
        <f t="shared" ref="H48" si="22">SUM(H40:H47)</f>
        <v>125.03160298525093</v>
      </c>
      <c r="I48" s="5">
        <f t="shared" ref="I48" si="23">SUM(I40:I47)</f>
        <v>33.935400000000001</v>
      </c>
      <c r="J48" s="5">
        <f t="shared" ref="J48" si="24">SUM(J40:J47)</f>
        <v>685.69175198494736</v>
      </c>
    </row>
    <row r="49" spans="1:10" x14ac:dyDescent="0.25">
      <c r="A49" s="1">
        <v>40179</v>
      </c>
      <c r="B49" s="1">
        <v>40544</v>
      </c>
      <c r="C49" s="2" t="s">
        <v>3</v>
      </c>
      <c r="D49" s="4">
        <v>0.42353723999999993</v>
      </c>
      <c r="E49" s="4"/>
      <c r="F49" s="4"/>
      <c r="G49" s="4"/>
      <c r="H49" s="4">
        <v>1.6941489599999997</v>
      </c>
      <c r="I49" s="4"/>
      <c r="J49" s="5">
        <v>2.1176861999999996</v>
      </c>
    </row>
    <row r="50" spans="1:10" x14ac:dyDescent="0.25">
      <c r="A50" s="1">
        <v>40179</v>
      </c>
      <c r="B50" s="1">
        <v>40544</v>
      </c>
      <c r="C50" s="2" t="s">
        <v>4</v>
      </c>
      <c r="D50" s="4">
        <v>13.772254615146908</v>
      </c>
      <c r="E50" s="4"/>
      <c r="F50" s="4"/>
      <c r="G50" s="4">
        <v>29.647606799999991</v>
      </c>
      <c r="H50" s="4">
        <v>101.90559853992933</v>
      </c>
      <c r="I50" s="4">
        <v>21.176861999999996</v>
      </c>
      <c r="J50" s="5">
        <v>166.50232195507621</v>
      </c>
    </row>
    <row r="51" spans="1:10" x14ac:dyDescent="0.25">
      <c r="A51" s="1">
        <v>40179</v>
      </c>
      <c r="B51" s="1">
        <v>40544</v>
      </c>
      <c r="C51" s="2" t="s">
        <v>5</v>
      </c>
      <c r="D51" s="4"/>
      <c r="E51" s="4"/>
      <c r="F51" s="4">
        <v>5.0824468799999991</v>
      </c>
      <c r="G51" s="4">
        <v>12.706117199999998</v>
      </c>
      <c r="H51" s="4">
        <v>5.505984119999999</v>
      </c>
      <c r="I51" s="4"/>
      <c r="J51" s="5">
        <v>23.294548199999998</v>
      </c>
    </row>
    <row r="52" spans="1:10" x14ac:dyDescent="0.25">
      <c r="A52" s="1">
        <v>40179</v>
      </c>
      <c r="B52" s="1">
        <v>40544</v>
      </c>
      <c r="C52" s="2" t="s">
        <v>6</v>
      </c>
      <c r="D52" s="4">
        <v>404.01574906512081</v>
      </c>
      <c r="E52" s="4">
        <v>29.224069559999993</v>
      </c>
      <c r="F52" s="4">
        <v>72.001330799999991</v>
      </c>
      <c r="G52" s="4">
        <v>4.2353723999999993</v>
      </c>
      <c r="H52" s="4"/>
      <c r="I52" s="4">
        <v>16.941489599999997</v>
      </c>
      <c r="J52" s="5">
        <v>526.41801142512077</v>
      </c>
    </row>
    <row r="53" spans="1:10" x14ac:dyDescent="0.25">
      <c r="A53" s="1">
        <v>40179</v>
      </c>
      <c r="B53" s="1">
        <v>40544</v>
      </c>
      <c r="C53" s="2" t="s">
        <v>7</v>
      </c>
      <c r="D53" s="4"/>
      <c r="E53" s="4"/>
      <c r="F53" s="4"/>
      <c r="G53" s="4"/>
      <c r="H53" s="4">
        <v>4.2353723999999993</v>
      </c>
      <c r="I53" s="4"/>
      <c r="J53" s="5">
        <v>4.2353723999999993</v>
      </c>
    </row>
    <row r="54" spans="1:10" x14ac:dyDescent="0.25">
      <c r="A54" s="1">
        <v>40179</v>
      </c>
      <c r="B54" s="1">
        <v>40544</v>
      </c>
      <c r="C54" s="2" t="s">
        <v>8</v>
      </c>
      <c r="D54" s="4">
        <v>2.0020511788191095</v>
      </c>
      <c r="E54" s="4"/>
      <c r="F54" s="4"/>
      <c r="G54" s="4"/>
      <c r="H54" s="4">
        <v>10.150090654409107</v>
      </c>
      <c r="I54" s="4"/>
      <c r="J54" s="5">
        <v>12.152141833228217</v>
      </c>
    </row>
    <row r="55" spans="1:10" x14ac:dyDescent="0.25">
      <c r="A55" s="1">
        <v>40179</v>
      </c>
      <c r="B55" s="1">
        <v>40544</v>
      </c>
      <c r="C55" s="2" t="s">
        <v>10</v>
      </c>
      <c r="D55" s="4">
        <v>6.3598799426917934</v>
      </c>
      <c r="H55" s="4">
        <v>12.719759885383588</v>
      </c>
      <c r="I55" s="4"/>
      <c r="J55" s="5">
        <v>19.079639828075383</v>
      </c>
    </row>
    <row r="56" spans="1:10" x14ac:dyDescent="0.25">
      <c r="A56" s="1">
        <v>40179</v>
      </c>
      <c r="B56" s="1">
        <v>40544</v>
      </c>
      <c r="C56" s="2" t="s">
        <v>9</v>
      </c>
      <c r="D56" s="4">
        <v>1.7113149025738095</v>
      </c>
      <c r="E56" s="4"/>
      <c r="F56" s="4"/>
      <c r="G56" s="4"/>
      <c r="H56" s="4">
        <v>5.7291846738340579</v>
      </c>
      <c r="I56" s="4"/>
      <c r="J56" s="5">
        <v>7.4404995764078663</v>
      </c>
    </row>
    <row r="57" spans="1:10" x14ac:dyDescent="0.25">
      <c r="A57" s="1">
        <v>40179</v>
      </c>
      <c r="B57" s="1">
        <v>40544</v>
      </c>
      <c r="C57" s="2" t="s">
        <v>19</v>
      </c>
      <c r="D57" s="5">
        <f>SUM(D49:D56)</f>
        <v>428.28478694435245</v>
      </c>
      <c r="E57" s="5">
        <f t="shared" ref="E57" si="25">SUM(E49:E56)</f>
        <v>29.224069559999993</v>
      </c>
      <c r="F57" s="5">
        <f t="shared" ref="F57" si="26">SUM(F49:F56)</f>
        <v>77.083777679999997</v>
      </c>
      <c r="G57" s="5">
        <f t="shared" ref="G57" si="27">SUM(G49:G56)</f>
        <v>46.589096399999988</v>
      </c>
      <c r="H57" s="5">
        <f t="shared" ref="H57" si="28">SUM(H49:H56)</f>
        <v>141.94013923355607</v>
      </c>
      <c r="I57" s="5">
        <f t="shared" ref="I57" si="29">SUM(I49:I56)</f>
        <v>38.118351599999997</v>
      </c>
      <c r="J57" s="5">
        <f t="shared" ref="J57" si="30">SUM(J49:J56)</f>
        <v>761.24022141790851</v>
      </c>
    </row>
    <row r="58" spans="1:10" x14ac:dyDescent="0.25">
      <c r="A58" s="1">
        <v>40544</v>
      </c>
      <c r="B58" s="1">
        <v>40909</v>
      </c>
      <c r="C58" s="2" t="s">
        <v>3</v>
      </c>
      <c r="D58" s="4">
        <v>0.46274711999999996</v>
      </c>
      <c r="E58" s="4"/>
      <c r="F58" s="4"/>
      <c r="G58" s="4"/>
      <c r="H58" s="4">
        <v>1.8509884799999998</v>
      </c>
      <c r="I58" s="4"/>
      <c r="J58" s="5">
        <v>2.3137355999999998</v>
      </c>
    </row>
    <row r="59" spans="1:10" x14ac:dyDescent="0.25">
      <c r="A59" s="1">
        <v>40544</v>
      </c>
      <c r="B59" s="1">
        <v>40909</v>
      </c>
      <c r="C59" s="2" t="s">
        <v>4</v>
      </c>
      <c r="D59" s="4">
        <v>14.56918855014753</v>
      </c>
      <c r="E59" s="4"/>
      <c r="F59" s="4"/>
      <c r="G59" s="4">
        <v>32.392298399999994</v>
      </c>
      <c r="H59" s="4">
        <v>106.05987806530858</v>
      </c>
      <c r="I59" s="4">
        <v>23.137355999999997</v>
      </c>
      <c r="J59" s="5">
        <v>176.15872101545611</v>
      </c>
    </row>
    <row r="60" spans="1:10" x14ac:dyDescent="0.25">
      <c r="A60" s="1">
        <v>40544</v>
      </c>
      <c r="B60" s="1">
        <v>40909</v>
      </c>
      <c r="C60" s="2" t="s">
        <v>5</v>
      </c>
      <c r="D60" s="4"/>
      <c r="E60" s="4"/>
      <c r="F60" s="4">
        <v>5.5529654399999995</v>
      </c>
      <c r="G60" s="4">
        <v>13.882413599999998</v>
      </c>
      <c r="H60" s="4">
        <v>6.015712559999999</v>
      </c>
      <c r="I60" s="4"/>
      <c r="J60" s="5">
        <v>25.451091599999998</v>
      </c>
    </row>
    <row r="61" spans="1:10" x14ac:dyDescent="0.25">
      <c r="A61" s="1">
        <v>40544</v>
      </c>
      <c r="B61" s="1">
        <v>40909</v>
      </c>
      <c r="C61" s="2" t="s">
        <v>6</v>
      </c>
      <c r="D61" s="4">
        <v>438.74311357288201</v>
      </c>
      <c r="E61" s="4">
        <v>32.392298399999994</v>
      </c>
      <c r="F61" s="4">
        <v>78.667010399999981</v>
      </c>
      <c r="G61" s="4">
        <v>4.6274711999999996</v>
      </c>
      <c r="H61" s="4"/>
      <c r="I61" s="4">
        <v>18.509884799999998</v>
      </c>
      <c r="J61" s="5">
        <v>572.93977837288196</v>
      </c>
    </row>
    <row r="62" spans="1:10" x14ac:dyDescent="0.25">
      <c r="A62" s="1">
        <v>40544</v>
      </c>
      <c r="B62" s="1">
        <v>40909</v>
      </c>
      <c r="C62" s="2" t="s">
        <v>7</v>
      </c>
      <c r="D62" s="4"/>
      <c r="E62" s="4"/>
      <c r="F62" s="4"/>
      <c r="G62" s="4"/>
      <c r="H62" s="4">
        <v>4.6274711999999996</v>
      </c>
      <c r="I62" s="4"/>
      <c r="J62" s="5">
        <v>4.6274711999999996</v>
      </c>
    </row>
    <row r="63" spans="1:10" x14ac:dyDescent="0.25">
      <c r="A63" s="1">
        <v>40544</v>
      </c>
      <c r="B63" s="1">
        <v>40909</v>
      </c>
      <c r="C63" s="2" t="s">
        <v>8</v>
      </c>
      <c r="D63" s="4">
        <v>2.154561275705591</v>
      </c>
      <c r="E63" s="4"/>
      <c r="F63" s="4"/>
      <c r="G63" s="4"/>
      <c r="H63" s="4">
        <v>10.919197106375078</v>
      </c>
      <c r="I63" s="4"/>
      <c r="J63" s="5">
        <v>13.073758382080669</v>
      </c>
    </row>
    <row r="64" spans="1:10" x14ac:dyDescent="0.25">
      <c r="A64" s="1">
        <v>40544</v>
      </c>
      <c r="B64" s="1">
        <v>40909</v>
      </c>
      <c r="C64" s="2" t="s">
        <v>10</v>
      </c>
      <c r="D64" s="4">
        <v>6.9536152718121107</v>
      </c>
      <c r="H64" s="4">
        <v>13.907230543624223</v>
      </c>
      <c r="I64" s="4"/>
      <c r="J64" s="5">
        <v>20.860845815436335</v>
      </c>
    </row>
    <row r="65" spans="1:10" x14ac:dyDescent="0.25">
      <c r="A65" s="1">
        <v>40544</v>
      </c>
      <c r="B65" s="1">
        <v>40909</v>
      </c>
      <c r="C65" s="2" t="s">
        <v>9</v>
      </c>
      <c r="D65" s="4">
        <v>1.8666036125111145</v>
      </c>
      <c r="E65" s="4"/>
      <c r="F65" s="4"/>
      <c r="G65" s="4"/>
      <c r="H65" s="4">
        <v>6.2490642679719919</v>
      </c>
      <c r="I65" s="4"/>
      <c r="J65" s="5">
        <v>8.1156678804831053</v>
      </c>
    </row>
    <row r="66" spans="1:10" x14ac:dyDescent="0.25">
      <c r="A66" s="1">
        <v>40544</v>
      </c>
      <c r="B66" s="1">
        <v>40909</v>
      </c>
      <c r="C66" s="2" t="s">
        <v>19</v>
      </c>
      <c r="D66" s="5">
        <f>SUM(D58:D65)</f>
        <v>464.74982940305836</v>
      </c>
      <c r="E66" s="5">
        <f t="shared" ref="E66" si="31">SUM(E58:E65)</f>
        <v>32.392298399999994</v>
      </c>
      <c r="F66" s="5">
        <f t="shared" ref="F66" si="32">SUM(F58:F65)</f>
        <v>84.219975839999975</v>
      </c>
      <c r="G66" s="5">
        <f t="shared" ref="G66" si="33">SUM(G58:G65)</f>
        <v>50.902183199999996</v>
      </c>
      <c r="H66" s="5">
        <f t="shared" ref="H66" si="34">SUM(H58:H65)</f>
        <v>149.62954222327986</v>
      </c>
      <c r="I66" s="5">
        <f t="shared" ref="I66" si="35">SUM(I58:I65)</f>
        <v>41.647240799999992</v>
      </c>
      <c r="J66" s="5">
        <f t="shared" ref="J66" si="36">SUM(J58:J65)</f>
        <v>823.54106986633803</v>
      </c>
    </row>
    <row r="67" spans="1:10" x14ac:dyDescent="0.25">
      <c r="A67" s="1">
        <v>40909</v>
      </c>
      <c r="B67" s="1">
        <v>41275</v>
      </c>
      <c r="C67" s="2" t="s">
        <v>3</v>
      </c>
      <c r="D67" s="4">
        <v>0.4916708500000001</v>
      </c>
      <c r="E67" s="4"/>
      <c r="F67" s="4"/>
      <c r="G67" s="4"/>
      <c r="H67" s="4">
        <v>1.9666834000000004</v>
      </c>
      <c r="I67" s="4"/>
      <c r="J67" s="5">
        <v>2.4583542500000006</v>
      </c>
    </row>
    <row r="68" spans="1:10" x14ac:dyDescent="0.25">
      <c r="A68" s="1">
        <v>40909</v>
      </c>
      <c r="B68" s="1">
        <v>41275</v>
      </c>
      <c r="C68" s="2" t="s">
        <v>4</v>
      </c>
      <c r="D68" s="4">
        <v>15.803465981758018</v>
      </c>
      <c r="E68" s="4"/>
      <c r="F68" s="4"/>
      <c r="G68" s="4">
        <v>34.416959500000004</v>
      </c>
      <c r="H68" s="4">
        <v>112.19709748956151</v>
      </c>
      <c r="I68" s="4">
        <v>24.583542500000004</v>
      </c>
      <c r="J68" s="5">
        <v>187.00106547131955</v>
      </c>
    </row>
    <row r="69" spans="1:10" x14ac:dyDescent="0.25">
      <c r="A69" s="1">
        <v>40909</v>
      </c>
      <c r="B69" s="1">
        <v>41275</v>
      </c>
      <c r="C69" s="2" t="s">
        <v>5</v>
      </c>
      <c r="D69" s="4"/>
      <c r="E69" s="4"/>
      <c r="F69" s="4">
        <v>5.9000502000000008</v>
      </c>
      <c r="G69" s="4">
        <v>14.750125500000001</v>
      </c>
      <c r="H69" s="4">
        <v>6.391721050000001</v>
      </c>
      <c r="I69" s="4"/>
      <c r="J69" s="5">
        <v>27.041896750000006</v>
      </c>
    </row>
    <row r="70" spans="1:10" x14ac:dyDescent="0.25">
      <c r="A70" s="1">
        <v>40909</v>
      </c>
      <c r="B70" s="1">
        <v>41275</v>
      </c>
      <c r="C70" s="2" t="s">
        <v>6</v>
      </c>
      <c r="D70" s="4">
        <v>492.19489632206279</v>
      </c>
      <c r="E70" s="4">
        <v>32.450276100000004</v>
      </c>
      <c r="F70" s="4">
        <v>83.584044500000005</v>
      </c>
      <c r="G70" s="4">
        <v>4.9167085000000013</v>
      </c>
      <c r="H70" s="4"/>
      <c r="I70" s="4">
        <v>19.666834000000005</v>
      </c>
      <c r="J70" s="5">
        <v>632.81275942206275</v>
      </c>
    </row>
    <row r="71" spans="1:10" x14ac:dyDescent="0.25">
      <c r="A71" s="1">
        <v>40909</v>
      </c>
      <c r="B71" s="1">
        <v>41275</v>
      </c>
      <c r="C71" s="2" t="s">
        <v>7</v>
      </c>
      <c r="D71" s="4"/>
      <c r="E71" s="4"/>
      <c r="F71" s="4"/>
      <c r="G71" s="4"/>
      <c r="H71" s="4">
        <v>4.9167085000000013</v>
      </c>
      <c r="I71" s="4"/>
      <c r="J71" s="5">
        <v>4.9167085000000013</v>
      </c>
    </row>
    <row r="72" spans="1:10" x14ac:dyDescent="0.25">
      <c r="A72" s="1">
        <v>40909</v>
      </c>
      <c r="B72" s="1">
        <v>41275</v>
      </c>
      <c r="C72" s="2" t="s">
        <v>8</v>
      </c>
      <c r="D72" s="4">
        <v>2.2397776936646911</v>
      </c>
      <c r="E72" s="4"/>
      <c r="F72" s="4"/>
      <c r="G72" s="4"/>
      <c r="H72" s="4">
        <v>11.338627250954627</v>
      </c>
      <c r="I72" s="4"/>
      <c r="J72" s="5">
        <v>13.578404944619317</v>
      </c>
    </row>
    <row r="73" spans="1:10" x14ac:dyDescent="0.25">
      <c r="A73" s="1">
        <v>40909</v>
      </c>
      <c r="B73" s="1">
        <v>41275</v>
      </c>
      <c r="C73" s="2" t="s">
        <v>10</v>
      </c>
      <c r="D73" s="4">
        <v>7.3585803628969506</v>
      </c>
      <c r="H73" s="4">
        <v>14.717160725793903</v>
      </c>
      <c r="I73" s="4"/>
      <c r="J73" s="5">
        <v>22.075741088690854</v>
      </c>
    </row>
    <row r="74" spans="1:10" x14ac:dyDescent="0.25">
      <c r="A74" s="1">
        <v>40909</v>
      </c>
      <c r="B74" s="1">
        <v>41275</v>
      </c>
      <c r="C74" s="2" t="s">
        <v>9</v>
      </c>
      <c r="D74" s="4">
        <v>1.9516802344787645</v>
      </c>
      <c r="E74" s="4"/>
      <c r="F74" s="4"/>
      <c r="G74" s="4"/>
      <c r="H74" s="4">
        <v>6.5338860023854295</v>
      </c>
      <c r="I74" s="4"/>
      <c r="J74" s="5">
        <v>8.4855662368641926</v>
      </c>
    </row>
    <row r="75" spans="1:10" x14ac:dyDescent="0.25">
      <c r="A75" s="1">
        <v>40909</v>
      </c>
      <c r="B75" s="1">
        <v>41275</v>
      </c>
      <c r="C75" s="2" t="s">
        <v>19</v>
      </c>
      <c r="D75" s="5">
        <f>SUM(D67:D74)</f>
        <v>520.04007144486127</v>
      </c>
      <c r="E75" s="5">
        <f t="shared" ref="E75" si="37">SUM(E67:E74)</f>
        <v>32.450276100000004</v>
      </c>
      <c r="F75" s="5">
        <f t="shared" ref="F75" si="38">SUM(F67:F74)</f>
        <v>89.4840947</v>
      </c>
      <c r="G75" s="5">
        <f t="shared" ref="G75" si="39">SUM(G67:G74)</f>
        <v>54.083793500000006</v>
      </c>
      <c r="H75" s="5">
        <f t="shared" ref="H75" si="40">SUM(H67:H74)</f>
        <v>158.06188441869546</v>
      </c>
      <c r="I75" s="5">
        <f t="shared" ref="I75" si="41">SUM(I67:I74)</f>
        <v>44.250376500000009</v>
      </c>
      <c r="J75" s="5">
        <f t="shared" ref="J75" si="42">SUM(J67:J74)</f>
        <v>898.37049666355676</v>
      </c>
    </row>
    <row r="76" spans="1:10" x14ac:dyDescent="0.25">
      <c r="A76" s="1">
        <v>41275</v>
      </c>
      <c r="B76" s="1">
        <v>41640</v>
      </c>
      <c r="C76" s="2" t="s">
        <v>3</v>
      </c>
      <c r="D76" s="4">
        <v>0.52290281000000005</v>
      </c>
      <c r="E76" s="4"/>
      <c r="F76" s="4"/>
      <c r="G76" s="4"/>
      <c r="H76" s="4">
        <v>2.0916112400000002</v>
      </c>
      <c r="I76" s="4"/>
      <c r="J76" s="5">
        <v>2.6145140500000004</v>
      </c>
    </row>
    <row r="77" spans="1:10" x14ac:dyDescent="0.25">
      <c r="A77" s="1">
        <v>41275</v>
      </c>
      <c r="B77" s="1">
        <v>41640</v>
      </c>
      <c r="C77" s="2" t="s">
        <v>4</v>
      </c>
      <c r="D77" s="4">
        <v>16.684262135660919</v>
      </c>
      <c r="E77" s="4"/>
      <c r="F77" s="4"/>
      <c r="G77" s="4">
        <v>36.603196699999998</v>
      </c>
      <c r="H77" s="4">
        <v>115.06463271879004</v>
      </c>
      <c r="I77" s="4">
        <v>26.1451405</v>
      </c>
      <c r="J77" s="5">
        <v>194.49723205445093</v>
      </c>
    </row>
    <row r="78" spans="1:10" x14ac:dyDescent="0.25">
      <c r="A78" s="1">
        <v>41275</v>
      </c>
      <c r="B78" s="1">
        <v>41640</v>
      </c>
      <c r="C78" s="2" t="s">
        <v>5</v>
      </c>
      <c r="D78" s="4"/>
      <c r="E78" s="4"/>
      <c r="F78" s="4">
        <v>6.2748337200000002</v>
      </c>
      <c r="G78" s="4">
        <v>15.687084299999999</v>
      </c>
      <c r="H78" s="4">
        <v>6.7977365299999999</v>
      </c>
      <c r="I78" s="4"/>
      <c r="J78" s="5">
        <v>28.759654550000004</v>
      </c>
    </row>
    <row r="79" spans="1:10" x14ac:dyDescent="0.25">
      <c r="A79" s="1">
        <v>41275</v>
      </c>
      <c r="B79" s="1">
        <v>41640</v>
      </c>
      <c r="C79" s="2" t="s">
        <v>6</v>
      </c>
      <c r="D79" s="4">
        <v>522.50162846210151</v>
      </c>
      <c r="E79" s="4">
        <v>32.942877029999998</v>
      </c>
      <c r="F79" s="4">
        <v>88.893477699999991</v>
      </c>
      <c r="G79" s="4">
        <v>5.2290281000000007</v>
      </c>
      <c r="H79" s="4"/>
      <c r="I79" s="4">
        <v>20.916112400000003</v>
      </c>
      <c r="J79" s="5">
        <v>670.48312369210146</v>
      </c>
    </row>
    <row r="80" spans="1:10" x14ac:dyDescent="0.25">
      <c r="A80" s="1">
        <v>41275</v>
      </c>
      <c r="B80" s="1">
        <v>41640</v>
      </c>
      <c r="C80" s="2" t="s">
        <v>7</v>
      </c>
      <c r="D80" s="4"/>
      <c r="E80" s="4"/>
      <c r="F80" s="4"/>
      <c r="G80" s="4"/>
      <c r="H80" s="4">
        <v>5.2290281000000007</v>
      </c>
      <c r="I80" s="4"/>
      <c r="J80" s="5">
        <v>5.2290281000000007</v>
      </c>
    </row>
    <row r="81" spans="1:10" x14ac:dyDescent="0.25">
      <c r="A81" s="1">
        <v>41275</v>
      </c>
      <c r="B81" s="1">
        <v>41640</v>
      </c>
      <c r="C81" s="2" t="s">
        <v>8</v>
      </c>
      <c r="D81" s="4">
        <v>2.3443547947218315</v>
      </c>
      <c r="E81" s="4"/>
      <c r="F81" s="4"/>
      <c r="G81" s="4"/>
      <c r="H81" s="4">
        <v>11.87699740432771</v>
      </c>
      <c r="I81" s="4"/>
      <c r="J81" s="5">
        <v>14.221352199049543</v>
      </c>
    </row>
    <row r="82" spans="1:10" x14ac:dyDescent="0.25">
      <c r="A82" s="1">
        <v>41275</v>
      </c>
      <c r="B82" s="1">
        <v>41640</v>
      </c>
      <c r="C82" s="2" t="s">
        <v>10</v>
      </c>
      <c r="D82" s="4">
        <v>7.6592276215604391</v>
      </c>
      <c r="H82" s="4">
        <v>15.31845524312088</v>
      </c>
      <c r="I82" s="4"/>
      <c r="J82" s="5">
        <v>22.97768286468132</v>
      </c>
    </row>
    <row r="83" spans="1:10" x14ac:dyDescent="0.25">
      <c r="A83" s="1">
        <v>41275</v>
      </c>
      <c r="B83" s="1">
        <v>41640</v>
      </c>
      <c r="C83" s="2" t="s">
        <v>9</v>
      </c>
      <c r="D83" s="4">
        <v>2.0437499462856423</v>
      </c>
      <c r="E83" s="4"/>
      <c r="F83" s="4"/>
      <c r="G83" s="4"/>
      <c r="H83" s="4">
        <v>6.8421193853910633</v>
      </c>
      <c r="I83" s="4"/>
      <c r="J83" s="5">
        <v>8.8858693316767052</v>
      </c>
    </row>
    <row r="84" spans="1:10" x14ac:dyDescent="0.25">
      <c r="A84" s="1">
        <v>41275</v>
      </c>
      <c r="B84" s="1">
        <v>41640</v>
      </c>
      <c r="C84" s="2" t="s">
        <v>19</v>
      </c>
      <c r="D84" s="5">
        <f>SUM(D76:D83)</f>
        <v>551.75612577033041</v>
      </c>
      <c r="E84" s="5">
        <f t="shared" ref="E84" si="43">SUM(E76:E83)</f>
        <v>32.942877029999998</v>
      </c>
      <c r="F84" s="5">
        <f t="shared" ref="F84" si="44">SUM(F76:F83)</f>
        <v>95.168311419999995</v>
      </c>
      <c r="G84" s="5">
        <f t="shared" ref="G84" si="45">SUM(G76:G83)</f>
        <v>57.519309099999994</v>
      </c>
      <c r="H84" s="5">
        <f t="shared" ref="H84" si="46">SUM(H76:H83)</f>
        <v>163.22058062162972</v>
      </c>
      <c r="I84" s="5">
        <f t="shared" ref="I84" si="47">SUM(I76:I83)</f>
        <v>47.061252899999999</v>
      </c>
      <c r="J84" s="5">
        <f t="shared" ref="J84" si="48">SUM(J76:J83)</f>
        <v>947.66845684196005</v>
      </c>
    </row>
    <row r="85" spans="1:10" x14ac:dyDescent="0.25">
      <c r="A85" s="1">
        <v>41640</v>
      </c>
      <c r="B85" s="1">
        <v>42005</v>
      </c>
      <c r="C85" s="2" t="s">
        <v>3</v>
      </c>
      <c r="D85" s="4">
        <v>0.53925725000000002</v>
      </c>
      <c r="E85" s="4"/>
      <c r="F85" s="4"/>
      <c r="G85" s="4"/>
      <c r="H85" s="4">
        <v>2.1570290000000001</v>
      </c>
      <c r="I85" s="4"/>
      <c r="J85" s="5">
        <v>2.69628625</v>
      </c>
    </row>
    <row r="86" spans="1:10" x14ac:dyDescent="0.25">
      <c r="A86" s="1">
        <v>41640</v>
      </c>
      <c r="B86" s="1">
        <v>42005</v>
      </c>
      <c r="C86" s="2" t="s">
        <v>4</v>
      </c>
      <c r="D86" s="4">
        <v>16.853870817557315</v>
      </c>
      <c r="E86" s="4"/>
      <c r="F86" s="4"/>
      <c r="G86" s="4">
        <v>37.7480075</v>
      </c>
      <c r="H86" s="4">
        <v>112.57767785947128</v>
      </c>
      <c r="I86" s="4">
        <v>26.9628625</v>
      </c>
      <c r="J86" s="5">
        <v>194.14241867702859</v>
      </c>
    </row>
    <row r="87" spans="1:10" x14ac:dyDescent="0.25">
      <c r="A87" s="1">
        <v>41640</v>
      </c>
      <c r="B87" s="1">
        <v>42005</v>
      </c>
      <c r="C87" s="2" t="s">
        <v>5</v>
      </c>
      <c r="D87" s="4"/>
      <c r="E87" s="4"/>
      <c r="F87" s="4">
        <v>6.4710869999999998</v>
      </c>
      <c r="G87" s="4">
        <v>16.1777175</v>
      </c>
      <c r="H87" s="4">
        <v>7.0103442500000002</v>
      </c>
      <c r="I87" s="4"/>
      <c r="J87" s="5">
        <v>29.659148750000004</v>
      </c>
    </row>
    <row r="88" spans="1:10" x14ac:dyDescent="0.25">
      <c r="A88" s="1">
        <v>41640</v>
      </c>
      <c r="B88" s="1">
        <v>42005</v>
      </c>
      <c r="C88" s="2" t="s">
        <v>6</v>
      </c>
      <c r="D88" s="4">
        <v>546.14586747332328</v>
      </c>
      <c r="E88" s="4">
        <v>34.512464000000001</v>
      </c>
      <c r="F88" s="4">
        <v>91.6737325</v>
      </c>
      <c r="G88" s="4">
        <v>5.3925725</v>
      </c>
      <c r="H88" s="4"/>
      <c r="I88" s="4">
        <v>21.57029</v>
      </c>
      <c r="J88" s="5">
        <v>699.29492647332324</v>
      </c>
    </row>
    <row r="89" spans="1:10" x14ac:dyDescent="0.25">
      <c r="A89" s="1">
        <v>41640</v>
      </c>
      <c r="B89" s="1">
        <v>42005</v>
      </c>
      <c r="C89" s="2" t="s">
        <v>7</v>
      </c>
      <c r="D89" s="4"/>
      <c r="E89" s="4"/>
      <c r="F89" s="4"/>
      <c r="G89" s="4"/>
      <c r="H89" s="4">
        <v>5.3925725</v>
      </c>
      <c r="I89" s="4"/>
      <c r="J89" s="5">
        <v>5.3925725</v>
      </c>
    </row>
    <row r="90" spans="1:10" x14ac:dyDescent="0.25">
      <c r="A90" s="1">
        <v>41640</v>
      </c>
      <c r="B90" s="1">
        <v>42005</v>
      </c>
      <c r="C90" s="2" t="s">
        <v>8</v>
      </c>
      <c r="D90" s="4">
        <v>2.4864500776715741</v>
      </c>
      <c r="E90" s="4"/>
      <c r="F90" s="4"/>
      <c r="G90" s="4"/>
      <c r="H90" s="4">
        <v>12.608855155805225</v>
      </c>
      <c r="I90" s="4"/>
      <c r="J90" s="5">
        <v>15.0953052334768</v>
      </c>
    </row>
    <row r="91" spans="1:10" x14ac:dyDescent="0.25">
      <c r="A91" s="1">
        <v>41640</v>
      </c>
      <c r="B91" s="1">
        <v>42005</v>
      </c>
      <c r="C91" s="2" t="s">
        <v>10</v>
      </c>
      <c r="D91" s="4">
        <v>8.0374862083110035</v>
      </c>
      <c r="H91" s="4">
        <v>16.07497241662201</v>
      </c>
      <c r="I91" s="4"/>
      <c r="J91" s="5">
        <v>24.112458624933012</v>
      </c>
    </row>
    <row r="92" spans="1:10" x14ac:dyDescent="0.25">
      <c r="A92" s="1">
        <v>41640</v>
      </c>
      <c r="B92" s="1">
        <v>42005</v>
      </c>
      <c r="C92" s="2" t="s">
        <v>9</v>
      </c>
      <c r="D92" s="4">
        <v>2.1472428293892607</v>
      </c>
      <c r="E92" s="4"/>
      <c r="F92" s="4"/>
      <c r="G92" s="4"/>
      <c r="H92" s="4">
        <v>7.1885955592596984</v>
      </c>
      <c r="I92" s="4"/>
      <c r="J92" s="5">
        <v>9.3358383886489591</v>
      </c>
    </row>
    <row r="93" spans="1:10" x14ac:dyDescent="0.25">
      <c r="A93" s="1">
        <v>41640</v>
      </c>
      <c r="B93" s="1">
        <v>42005</v>
      </c>
      <c r="C93" s="2" t="s">
        <v>19</v>
      </c>
      <c r="D93" s="5">
        <f>SUM(D85:D92)</f>
        <v>576.21017465625232</v>
      </c>
      <c r="E93" s="5">
        <f t="shared" ref="E93" si="49">SUM(E85:E92)</f>
        <v>34.512464000000001</v>
      </c>
      <c r="F93" s="5">
        <f t="shared" ref="F93" si="50">SUM(F85:F92)</f>
        <v>98.144819499999997</v>
      </c>
      <c r="G93" s="5">
        <f t="shared" ref="G93" si="51">SUM(G85:G92)</f>
        <v>59.3182975</v>
      </c>
      <c r="H93" s="5">
        <f t="shared" ref="H93" si="52">SUM(H85:H92)</f>
        <v>163.01004674115822</v>
      </c>
      <c r="I93" s="5">
        <f t="shared" ref="I93" si="53">SUM(I85:I92)</f>
        <v>48.5331525</v>
      </c>
      <c r="J93" s="5">
        <f t="shared" ref="J93" si="54">SUM(J85:J92)</f>
        <v>979.72895489741063</v>
      </c>
    </row>
    <row r="94" spans="1:10" x14ac:dyDescent="0.25">
      <c r="A94" s="1">
        <v>42005</v>
      </c>
      <c r="B94" s="1">
        <v>42370</v>
      </c>
      <c r="C94" s="2" t="s">
        <v>3</v>
      </c>
      <c r="D94" s="4">
        <v>0.57736611999999998</v>
      </c>
      <c r="E94" s="4"/>
      <c r="F94" s="4"/>
      <c r="G94" s="4"/>
      <c r="H94" s="4">
        <v>2.3094644799999999</v>
      </c>
      <c r="I94" s="4"/>
      <c r="J94" s="5">
        <v>2.8868306000000001</v>
      </c>
    </row>
    <row r="95" spans="1:10" x14ac:dyDescent="0.25">
      <c r="A95" s="1">
        <v>42005</v>
      </c>
      <c r="B95" s="1">
        <v>42370</v>
      </c>
      <c r="C95" s="2" t="s">
        <v>4</v>
      </c>
      <c r="D95" s="4">
        <v>17.320983599999998</v>
      </c>
      <c r="E95" s="4"/>
      <c r="F95" s="4"/>
      <c r="G95" s="4">
        <v>13.279420760000001</v>
      </c>
      <c r="H95" s="4">
        <v>123.55634968000001</v>
      </c>
      <c r="I95" s="4">
        <v>13.85678688</v>
      </c>
      <c r="J95" s="5">
        <v>168.01354092</v>
      </c>
    </row>
    <row r="96" spans="1:10" x14ac:dyDescent="0.25">
      <c r="A96" s="1">
        <v>42005</v>
      </c>
      <c r="B96" s="1">
        <v>42370</v>
      </c>
      <c r="C96" s="2" t="s">
        <v>5</v>
      </c>
      <c r="D96" s="4"/>
      <c r="E96" s="4"/>
      <c r="F96" s="4">
        <v>5.7736612000000003</v>
      </c>
      <c r="G96" s="4">
        <v>17.320983599999998</v>
      </c>
      <c r="H96" s="4">
        <v>5.7736612000000003</v>
      </c>
      <c r="I96" s="4"/>
      <c r="J96" s="5">
        <v>28.868306</v>
      </c>
    </row>
    <row r="97" spans="1:10" x14ac:dyDescent="0.25">
      <c r="A97" s="1">
        <v>42005</v>
      </c>
      <c r="B97" s="1">
        <v>42370</v>
      </c>
      <c r="C97" s="2" t="s">
        <v>6</v>
      </c>
      <c r="D97" s="4">
        <v>587.18134404</v>
      </c>
      <c r="E97" s="4">
        <v>35.219333319999997</v>
      </c>
      <c r="F97" s="4">
        <v>83.140721279999994</v>
      </c>
      <c r="G97" s="4">
        <v>5.7736612000000003</v>
      </c>
      <c r="H97" s="4"/>
      <c r="I97" s="4">
        <v>16.743617479999997</v>
      </c>
      <c r="J97" s="5">
        <v>728.0586773199999</v>
      </c>
    </row>
    <row r="98" spans="1:10" x14ac:dyDescent="0.25">
      <c r="A98" s="1">
        <v>42005</v>
      </c>
      <c r="B98" s="1">
        <v>42370</v>
      </c>
      <c r="C98" s="2" t="s">
        <v>7</v>
      </c>
      <c r="D98" s="4"/>
      <c r="E98" s="4"/>
      <c r="F98" s="4"/>
      <c r="G98" s="4"/>
      <c r="H98" s="4">
        <v>5.7736612000000003</v>
      </c>
      <c r="I98" s="4"/>
      <c r="J98" s="5">
        <v>5.7736612000000003</v>
      </c>
    </row>
    <row r="99" spans="1:10" x14ac:dyDescent="0.25">
      <c r="A99" s="1">
        <v>42005</v>
      </c>
      <c r="B99" s="1">
        <v>42370</v>
      </c>
      <c r="C99" s="2" t="s">
        <v>8</v>
      </c>
      <c r="D99" s="4">
        <v>2.5962330464901671</v>
      </c>
      <c r="E99" s="4"/>
      <c r="F99" s="4"/>
      <c r="G99" s="4"/>
      <c r="H99" s="4">
        <v>13.183892110692859</v>
      </c>
      <c r="I99" s="4"/>
      <c r="J99" s="5">
        <v>15.780125157183026</v>
      </c>
    </row>
    <row r="100" spans="1:10" x14ac:dyDescent="0.25">
      <c r="A100" s="1">
        <v>42005</v>
      </c>
      <c r="B100" s="1">
        <v>42370</v>
      </c>
      <c r="C100" s="2" t="s">
        <v>10</v>
      </c>
      <c r="D100" s="4">
        <v>8.1390310840800897</v>
      </c>
      <c r="H100" s="4">
        <v>16.278062168160183</v>
      </c>
      <c r="I100" s="4"/>
      <c r="J100" s="5">
        <v>24.417093252240271</v>
      </c>
    </row>
    <row r="101" spans="1:10" x14ac:dyDescent="0.25">
      <c r="A101" s="1">
        <v>42005</v>
      </c>
      <c r="B101" s="1">
        <v>42370</v>
      </c>
      <c r="C101" s="2" t="s">
        <v>9</v>
      </c>
      <c r="D101" s="4">
        <v>2.1288029765510577</v>
      </c>
      <c r="E101" s="4"/>
      <c r="F101" s="4"/>
      <c r="G101" s="4"/>
      <c r="H101" s="4">
        <v>7.126862138888324</v>
      </c>
      <c r="I101" s="4"/>
      <c r="J101" s="5">
        <v>9.2556651154393812</v>
      </c>
    </row>
    <row r="102" spans="1:10" x14ac:dyDescent="0.25">
      <c r="A102" s="1">
        <v>42005</v>
      </c>
      <c r="B102" s="1">
        <v>42370</v>
      </c>
      <c r="C102" s="2" t="s">
        <v>19</v>
      </c>
      <c r="D102" s="5">
        <f>SUM(D94:D101)</f>
        <v>617.94376086712134</v>
      </c>
      <c r="E102" s="5">
        <f t="shared" ref="E102" si="55">SUM(E94:E101)</f>
        <v>35.219333319999997</v>
      </c>
      <c r="F102" s="5">
        <f t="shared" ref="F102" si="56">SUM(F94:F101)</f>
        <v>88.91438248</v>
      </c>
      <c r="G102" s="5">
        <f t="shared" ref="G102" si="57">SUM(G94:G101)</f>
        <v>36.374065559999998</v>
      </c>
      <c r="H102" s="5">
        <f t="shared" ref="H102" si="58">SUM(H94:H101)</f>
        <v>174.00195297774135</v>
      </c>
      <c r="I102" s="5">
        <f t="shared" ref="I102" si="59">SUM(I94:I101)</f>
        <v>30.600404359999999</v>
      </c>
      <c r="J102" s="5">
        <f t="shared" ref="J102" si="60">SUM(J94:J101)</f>
        <v>983.0538995648626</v>
      </c>
    </row>
    <row r="103" spans="1:10" x14ac:dyDescent="0.25">
      <c r="A103" s="1">
        <v>42370</v>
      </c>
      <c r="B103" s="1">
        <v>42736</v>
      </c>
      <c r="C103" s="2" t="s">
        <v>3</v>
      </c>
      <c r="D103" s="4">
        <v>0.59890931999999997</v>
      </c>
      <c r="E103" s="4"/>
      <c r="F103" s="4"/>
      <c r="G103" s="4"/>
      <c r="H103" s="4">
        <v>2.3956372799999999</v>
      </c>
      <c r="I103" s="4"/>
      <c r="J103" s="5">
        <v>2.9945466000000001</v>
      </c>
    </row>
    <row r="104" spans="1:10" x14ac:dyDescent="0.25">
      <c r="A104" s="1">
        <v>42370</v>
      </c>
      <c r="B104" s="1">
        <v>42736</v>
      </c>
      <c r="C104" s="2" t="s">
        <v>4</v>
      </c>
      <c r="D104" s="4">
        <v>16.374923476143643</v>
      </c>
      <c r="E104" s="4"/>
      <c r="F104" s="4"/>
      <c r="G104" s="4">
        <v>13.77491436</v>
      </c>
      <c r="H104" s="4">
        <v>113.92795849081809</v>
      </c>
      <c r="I104" s="4">
        <v>14.373823679999999</v>
      </c>
      <c r="J104" s="5">
        <v>158.45162000696172</v>
      </c>
    </row>
    <row r="105" spans="1:10" x14ac:dyDescent="0.25">
      <c r="A105" s="1">
        <v>42370</v>
      </c>
      <c r="B105" s="1">
        <v>42736</v>
      </c>
      <c r="C105" s="2" t="s">
        <v>5</v>
      </c>
      <c r="D105" s="4"/>
      <c r="E105" s="4"/>
      <c r="F105" s="4">
        <v>5.9890932000000001</v>
      </c>
      <c r="G105" s="4">
        <v>17.967279599999998</v>
      </c>
      <c r="H105" s="4">
        <v>5.9890932000000001</v>
      </c>
      <c r="I105" s="4"/>
      <c r="J105" s="5">
        <v>29.945466</v>
      </c>
    </row>
    <row r="106" spans="1:10" x14ac:dyDescent="0.25">
      <c r="A106" s="1">
        <v>42370</v>
      </c>
      <c r="B106" s="1">
        <v>42736</v>
      </c>
      <c r="C106" s="2" t="s">
        <v>6</v>
      </c>
      <c r="D106" s="4">
        <v>618.654762479228</v>
      </c>
      <c r="E106" s="4">
        <v>37.731287160000001</v>
      </c>
      <c r="F106" s="4">
        <v>86.242942079999992</v>
      </c>
      <c r="G106" s="4">
        <v>5.9890932000000001</v>
      </c>
      <c r="H106" s="4"/>
      <c r="I106" s="4">
        <v>17.368370279999997</v>
      </c>
      <c r="J106" s="5">
        <v>765.98645519922798</v>
      </c>
    </row>
    <row r="107" spans="1:10" x14ac:dyDescent="0.25">
      <c r="A107" s="1">
        <v>42370</v>
      </c>
      <c r="B107" s="1">
        <v>42736</v>
      </c>
      <c r="C107" s="2" t="s">
        <v>7</v>
      </c>
      <c r="D107" s="4"/>
      <c r="E107" s="4"/>
      <c r="F107" s="4"/>
      <c r="G107" s="4"/>
      <c r="H107" s="4">
        <v>5.9890932000000001</v>
      </c>
      <c r="I107" s="4"/>
      <c r="J107" s="5">
        <v>5.9890932000000001</v>
      </c>
    </row>
    <row r="108" spans="1:10" x14ac:dyDescent="0.25">
      <c r="A108" s="1">
        <v>42370</v>
      </c>
      <c r="B108" s="1">
        <v>42736</v>
      </c>
      <c r="C108" s="2" t="s">
        <v>8</v>
      </c>
      <c r="D108" s="4">
        <v>2.7331547929703168</v>
      </c>
      <c r="E108" s="4"/>
      <c r="F108" s="4"/>
      <c r="G108" s="4"/>
      <c r="H108" s="4">
        <v>13.869489799259259</v>
      </c>
      <c r="I108" s="4"/>
      <c r="J108" s="5">
        <v>16.602644592229577</v>
      </c>
    </row>
    <row r="109" spans="1:10" x14ac:dyDescent="0.25">
      <c r="A109" s="1">
        <v>42370</v>
      </c>
      <c r="B109" s="1">
        <v>42736</v>
      </c>
      <c r="C109" s="2" t="s">
        <v>10</v>
      </c>
      <c r="D109" s="4">
        <v>8.6218182101779544</v>
      </c>
      <c r="H109" s="4">
        <v>17.243636420355909</v>
      </c>
      <c r="I109" s="4"/>
      <c r="J109" s="5">
        <v>25.865454630533865</v>
      </c>
    </row>
    <row r="110" spans="1:10" x14ac:dyDescent="0.25">
      <c r="A110" s="1">
        <v>42370</v>
      </c>
      <c r="B110" s="1">
        <v>42736</v>
      </c>
      <c r="C110" s="2" t="s">
        <v>9</v>
      </c>
      <c r="D110" s="4">
        <v>2.2600364202397247</v>
      </c>
      <c r="E110" s="4"/>
      <c r="F110" s="4"/>
      <c r="G110" s="4"/>
      <c r="H110" s="4">
        <v>7.5662088851503837</v>
      </c>
      <c r="I110" s="4"/>
      <c r="J110" s="5">
        <v>9.826245305390108</v>
      </c>
    </row>
    <row r="111" spans="1:10" x14ac:dyDescent="0.25">
      <c r="A111" s="1">
        <v>42370</v>
      </c>
      <c r="B111" s="1">
        <v>42736</v>
      </c>
      <c r="C111" s="2" t="s">
        <v>19</v>
      </c>
      <c r="D111" s="5">
        <f>SUM(D103:D110)</f>
        <v>649.24360469875967</v>
      </c>
      <c r="E111" s="5">
        <f t="shared" ref="E111" si="61">SUM(E103:E110)</f>
        <v>37.731287160000001</v>
      </c>
      <c r="F111" s="5">
        <f t="shared" ref="F111" si="62">SUM(F103:F110)</f>
        <v>92.232035279999991</v>
      </c>
      <c r="G111" s="5">
        <f t="shared" ref="G111" si="63">SUM(G103:G110)</f>
        <v>37.731287160000001</v>
      </c>
      <c r="H111" s="5">
        <f t="shared" ref="H111" si="64">SUM(H103:H110)</f>
        <v>166.98111727558364</v>
      </c>
      <c r="I111" s="5">
        <f t="shared" ref="I111" si="65">SUM(I103:I110)</f>
        <v>31.742193959999994</v>
      </c>
      <c r="J111" s="5">
        <f t="shared" ref="J111" si="66">SUM(J103:J110)</f>
        <v>1015.6615255343432</v>
      </c>
    </row>
    <row r="112" spans="1:10" x14ac:dyDescent="0.25">
      <c r="A112" s="1">
        <v>42736</v>
      </c>
      <c r="B112" s="1">
        <v>43101</v>
      </c>
      <c r="C112" s="2" t="s">
        <v>3</v>
      </c>
      <c r="D112" s="4">
        <v>0.63403999999999994</v>
      </c>
      <c r="E112" s="4"/>
      <c r="F112" s="4"/>
      <c r="G112" s="4"/>
      <c r="H112" s="4">
        <v>2.5361599999999997</v>
      </c>
      <c r="I112" s="4"/>
      <c r="J112" s="5">
        <v>3.1701999999999995</v>
      </c>
    </row>
    <row r="113" spans="1:10" x14ac:dyDescent="0.25">
      <c r="A113" s="1">
        <v>42736</v>
      </c>
      <c r="B113" s="1">
        <v>43101</v>
      </c>
      <c r="C113" s="2" t="s">
        <v>4</v>
      </c>
      <c r="D113" s="4">
        <v>16.579790886709439</v>
      </c>
      <c r="E113" s="4"/>
      <c r="F113" s="4"/>
      <c r="G113" s="4">
        <v>14.582919999999998</v>
      </c>
      <c r="H113" s="4">
        <v>123.88829627499435</v>
      </c>
      <c r="I113" s="4">
        <v>15.216959999999997</v>
      </c>
      <c r="J113" s="5">
        <v>170.26796716170378</v>
      </c>
    </row>
    <row r="114" spans="1:10" x14ac:dyDescent="0.25">
      <c r="A114" s="1">
        <v>42736</v>
      </c>
      <c r="B114" s="1">
        <v>43101</v>
      </c>
      <c r="C114" s="2" t="s">
        <v>5</v>
      </c>
      <c r="D114" s="4"/>
      <c r="E114" s="4"/>
      <c r="F114" s="4">
        <v>6.3403999999999989</v>
      </c>
      <c r="G114" s="4">
        <v>19.021199999999997</v>
      </c>
      <c r="H114" s="4">
        <v>6.3403999999999989</v>
      </c>
      <c r="I114" s="4"/>
      <c r="J114" s="5">
        <v>31.701999999999995</v>
      </c>
    </row>
    <row r="115" spans="1:10" x14ac:dyDescent="0.25">
      <c r="A115" s="1">
        <v>42736</v>
      </c>
      <c r="B115" s="1">
        <v>43101</v>
      </c>
      <c r="C115" s="2" t="s">
        <v>6</v>
      </c>
      <c r="D115" s="4">
        <v>656.65347889456973</v>
      </c>
      <c r="E115" s="4">
        <v>36.14027999999999</v>
      </c>
      <c r="F115" s="4">
        <v>91.301759999999987</v>
      </c>
      <c r="G115" s="4">
        <v>6.3403999999999989</v>
      </c>
      <c r="H115" s="4"/>
      <c r="I115" s="4">
        <v>18.387159999999994</v>
      </c>
      <c r="J115" s="5">
        <v>808.82307889456956</v>
      </c>
    </row>
    <row r="116" spans="1:10" x14ac:dyDescent="0.25">
      <c r="A116" s="1">
        <v>42736</v>
      </c>
      <c r="B116" s="1">
        <v>43101</v>
      </c>
      <c r="C116" s="2" t="s">
        <v>7</v>
      </c>
      <c r="D116" s="4"/>
      <c r="E116" s="4"/>
      <c r="F116" s="4"/>
      <c r="G116" s="4"/>
      <c r="H116" s="4">
        <v>6.3403999999999989</v>
      </c>
      <c r="I116" s="4"/>
      <c r="J116" s="5">
        <v>6.3403999999999989</v>
      </c>
    </row>
    <row r="117" spans="1:10" x14ac:dyDescent="0.25">
      <c r="A117" s="1">
        <v>42736</v>
      </c>
      <c r="B117" s="1">
        <v>43101</v>
      </c>
      <c r="C117" s="2" t="s">
        <v>8</v>
      </c>
      <c r="D117" s="4">
        <v>2.9414715214823621</v>
      </c>
      <c r="E117" s="4"/>
      <c r="F117" s="4"/>
      <c r="G117" s="4"/>
      <c r="H117" s="4">
        <v>14.855595170293093</v>
      </c>
      <c r="I117" s="4"/>
      <c r="J117" s="5">
        <v>17.797066691775456</v>
      </c>
    </row>
    <row r="118" spans="1:10" x14ac:dyDescent="0.25">
      <c r="A118" s="1">
        <v>42736</v>
      </c>
      <c r="B118" s="1">
        <v>43101</v>
      </c>
      <c r="C118" s="2" t="s">
        <v>10</v>
      </c>
      <c r="D118" s="4">
        <v>9.4571879610036866</v>
      </c>
      <c r="H118" s="4">
        <v>18.914375922007377</v>
      </c>
      <c r="I118" s="4"/>
      <c r="J118" s="5">
        <v>28.37156388301106</v>
      </c>
    </row>
    <row r="119" spans="1:10" x14ac:dyDescent="0.25">
      <c r="A119" s="1">
        <v>42736</v>
      </c>
      <c r="B119" s="1">
        <v>43101</v>
      </c>
      <c r="C119" s="2" t="s">
        <v>9</v>
      </c>
      <c r="D119" s="4">
        <v>2.4997660695839632</v>
      </c>
      <c r="E119" s="4"/>
      <c r="F119" s="4"/>
      <c r="G119" s="4"/>
      <c r="H119" s="4">
        <v>8.3687820590419637</v>
      </c>
      <c r="I119" s="4"/>
      <c r="J119" s="5">
        <v>10.868548128625926</v>
      </c>
    </row>
    <row r="120" spans="1:10" x14ac:dyDescent="0.25">
      <c r="A120" s="1">
        <v>42736</v>
      </c>
      <c r="B120" s="1">
        <v>43101</v>
      </c>
      <c r="C120" s="2" t="s">
        <v>19</v>
      </c>
      <c r="D120" s="5">
        <f>SUM(D112:D119)</f>
        <v>688.7657353333492</v>
      </c>
      <c r="E120" s="5">
        <f t="shared" ref="E120" si="67">SUM(E112:E119)</f>
        <v>36.14027999999999</v>
      </c>
      <c r="F120" s="5">
        <f t="shared" ref="F120" si="68">SUM(F112:F119)</f>
        <v>97.64215999999999</v>
      </c>
      <c r="G120" s="5">
        <f t="shared" ref="G120" si="69">SUM(G112:G119)</f>
        <v>39.944519999999997</v>
      </c>
      <c r="H120" s="5">
        <f t="shared" ref="H120" si="70">SUM(H112:H119)</f>
        <v>181.24400942633676</v>
      </c>
      <c r="I120" s="5">
        <f t="shared" ref="I120" si="71">SUM(I112:I119)</f>
        <v>33.604119999999995</v>
      </c>
      <c r="J120" s="5">
        <f t="shared" ref="J120" si="72">SUM(J112:J119)</f>
        <v>1077.3408247596858</v>
      </c>
    </row>
    <row r="121" spans="1:10" x14ac:dyDescent="0.25">
      <c r="A121" s="1">
        <v>43101</v>
      </c>
      <c r="B121" s="1">
        <v>43466</v>
      </c>
      <c r="C121" s="2" t="s">
        <v>3</v>
      </c>
      <c r="D121" s="4">
        <v>0.64335832999999998</v>
      </c>
      <c r="E121" s="4"/>
      <c r="F121" s="4"/>
      <c r="G121" s="4"/>
      <c r="H121" s="4">
        <v>2.5734333199999999</v>
      </c>
      <c r="I121" s="4"/>
      <c r="J121" s="5">
        <v>3.2167916499999998</v>
      </c>
    </row>
    <row r="122" spans="1:10" x14ac:dyDescent="0.25">
      <c r="A122" s="1">
        <v>43101</v>
      </c>
      <c r="B122" s="1">
        <v>43466</v>
      </c>
      <c r="C122" s="2" t="s">
        <v>4</v>
      </c>
      <c r="D122" s="4">
        <v>16.930066753585944</v>
      </c>
      <c r="E122" s="4"/>
      <c r="F122" s="4"/>
      <c r="G122" s="4">
        <v>14.797241589999999</v>
      </c>
      <c r="H122" s="4">
        <v>124.3126897675327</v>
      </c>
      <c r="I122" s="4">
        <v>15.440599919999999</v>
      </c>
      <c r="J122" s="5">
        <v>171.48059803111863</v>
      </c>
    </row>
    <row r="123" spans="1:10" x14ac:dyDescent="0.25">
      <c r="A123" s="1">
        <v>43101</v>
      </c>
      <c r="B123" s="1">
        <v>43466</v>
      </c>
      <c r="C123" s="2" t="s">
        <v>5</v>
      </c>
      <c r="D123" s="4"/>
      <c r="E123" s="4"/>
      <c r="F123" s="4">
        <v>6.4335832999999996</v>
      </c>
      <c r="G123" s="4">
        <v>19.300749899999996</v>
      </c>
      <c r="H123" s="4">
        <v>6.4335832999999996</v>
      </c>
      <c r="I123" s="4"/>
      <c r="J123" s="5">
        <v>32.167916499999997</v>
      </c>
    </row>
    <row r="124" spans="1:10" x14ac:dyDescent="0.25">
      <c r="A124" s="1">
        <v>43101</v>
      </c>
      <c r="B124" s="1">
        <v>43466</v>
      </c>
      <c r="C124" s="2" t="s">
        <v>6</v>
      </c>
      <c r="D124" s="4">
        <v>670.16801433655291</v>
      </c>
      <c r="E124" s="4">
        <v>35.384708150000002</v>
      </c>
      <c r="F124" s="4">
        <v>92.643599519999981</v>
      </c>
      <c r="G124" s="4">
        <v>6.4335832999999996</v>
      </c>
      <c r="H124" s="4"/>
      <c r="I124" s="4">
        <v>18.657391569999998</v>
      </c>
      <c r="J124" s="5">
        <v>823.28729687655289</v>
      </c>
    </row>
    <row r="125" spans="1:10" x14ac:dyDescent="0.25">
      <c r="A125" s="1">
        <v>43101</v>
      </c>
      <c r="B125" s="1">
        <v>43466</v>
      </c>
      <c r="C125" s="2" t="s">
        <v>7</v>
      </c>
      <c r="D125" s="4"/>
      <c r="E125" s="4"/>
      <c r="F125" s="4"/>
      <c r="G125" s="4"/>
      <c r="H125" s="4">
        <v>6.4335832999999996</v>
      </c>
      <c r="I125" s="4"/>
      <c r="J125" s="5">
        <v>6.4335832999999996</v>
      </c>
    </row>
    <row r="126" spans="1:10" x14ac:dyDescent="0.25">
      <c r="A126" s="1">
        <v>43101</v>
      </c>
      <c r="B126" s="1">
        <v>43466</v>
      </c>
      <c r="C126" s="2" t="s">
        <v>8</v>
      </c>
      <c r="D126" s="4">
        <v>3.0770210293101647</v>
      </c>
      <c r="E126" s="4"/>
      <c r="F126" s="4"/>
      <c r="G126" s="4"/>
      <c r="H126" s="4">
        <v>15.597453624490061</v>
      </c>
      <c r="I126" s="4"/>
      <c r="J126" s="5">
        <v>18.674474653800228</v>
      </c>
    </row>
    <row r="127" spans="1:10" x14ac:dyDescent="0.25">
      <c r="A127" s="1">
        <v>43101</v>
      </c>
      <c r="B127" s="1">
        <v>43466</v>
      </c>
      <c r="C127" s="2" t="s">
        <v>10</v>
      </c>
      <c r="D127" s="4">
        <v>9.5111261136122209</v>
      </c>
      <c r="H127" s="4">
        <v>19.022252227224445</v>
      </c>
      <c r="I127" s="4"/>
      <c r="J127" s="5">
        <v>28.533378340836666</v>
      </c>
    </row>
    <row r="128" spans="1:10" x14ac:dyDescent="0.25">
      <c r="A128" s="1">
        <v>43101</v>
      </c>
      <c r="B128" s="1">
        <v>43466</v>
      </c>
      <c r="C128" s="2" t="s">
        <v>9</v>
      </c>
      <c r="D128" s="4">
        <v>2.5174363015139241</v>
      </c>
      <c r="E128" s="4"/>
      <c r="F128" s="4"/>
      <c r="G128" s="4"/>
      <c r="H128" s="4">
        <v>8.4279389224596599</v>
      </c>
      <c r="I128" s="4"/>
      <c r="J128" s="5">
        <v>10.945375223973583</v>
      </c>
    </row>
    <row r="129" spans="1:11" x14ac:dyDescent="0.25">
      <c r="A129" s="1">
        <v>43101</v>
      </c>
      <c r="B129" s="1">
        <v>43466</v>
      </c>
      <c r="C129" s="2" t="s">
        <v>19</v>
      </c>
      <c r="D129" s="5">
        <f>SUM(D121:D128)</f>
        <v>702.84702286457514</v>
      </c>
      <c r="E129" s="5">
        <f t="shared" ref="E129" si="73">SUM(E121:E128)</f>
        <v>35.384708150000002</v>
      </c>
      <c r="F129" s="5">
        <f t="shared" ref="F129" si="74">SUM(F121:F128)</f>
        <v>99.077182819999976</v>
      </c>
      <c r="G129" s="5">
        <f t="shared" ref="G129" si="75">SUM(G121:G128)</f>
        <v>40.531574790000001</v>
      </c>
      <c r="H129" s="5">
        <f t="shared" ref="H129" si="76">SUM(H121:H128)</f>
        <v>182.8009344617069</v>
      </c>
      <c r="I129" s="5">
        <f t="shared" ref="I129" si="77">SUM(I121:I128)</f>
        <v>34.097991489999998</v>
      </c>
      <c r="J129" s="5">
        <f t="shared" ref="J129" si="78">SUM(J121:J128)</f>
        <v>1094.7394145762819</v>
      </c>
    </row>
    <row r="130" spans="1:11" x14ac:dyDescent="0.25">
      <c r="A130" s="1">
        <v>43466</v>
      </c>
      <c r="B130" s="1">
        <v>43831</v>
      </c>
      <c r="C130" s="2" t="s">
        <v>3</v>
      </c>
      <c r="D130" s="4">
        <v>0.63656999999999997</v>
      </c>
      <c r="E130" s="4"/>
      <c r="F130" s="4"/>
      <c r="G130" s="4"/>
      <c r="H130" s="4">
        <v>2.5462799999999999</v>
      </c>
      <c r="I130" s="4"/>
      <c r="J130" s="5">
        <v>3.1828500000000002</v>
      </c>
      <c r="K130" t="s">
        <v>23</v>
      </c>
    </row>
    <row r="131" spans="1:11" x14ac:dyDescent="0.25">
      <c r="A131" s="1">
        <v>43466</v>
      </c>
      <c r="B131" s="1">
        <v>43831</v>
      </c>
      <c r="C131" s="2" t="s">
        <v>4</v>
      </c>
      <c r="D131" s="4">
        <v>16.655602723193471</v>
      </c>
      <c r="E131" s="4"/>
      <c r="F131" s="4"/>
      <c r="G131" s="4">
        <v>14.641109999999999</v>
      </c>
      <c r="H131" s="4">
        <v>115.84570928761605</v>
      </c>
      <c r="I131" s="4">
        <v>15.277679999999998</v>
      </c>
      <c r="J131" s="5">
        <v>162.42010201080953</v>
      </c>
      <c r="K131" s="2" t="s">
        <v>23</v>
      </c>
    </row>
    <row r="132" spans="1:11" x14ac:dyDescent="0.25">
      <c r="A132" s="1">
        <v>43466</v>
      </c>
      <c r="B132" s="1">
        <v>43831</v>
      </c>
      <c r="C132" s="2" t="s">
        <v>5</v>
      </c>
      <c r="D132" s="4"/>
      <c r="E132" s="4"/>
      <c r="F132" s="4">
        <v>6.3657000000000004</v>
      </c>
      <c r="G132" s="4">
        <v>19.097099999999998</v>
      </c>
      <c r="H132" s="4">
        <v>6.3657000000000004</v>
      </c>
      <c r="I132" s="4"/>
      <c r="J132" s="5">
        <v>31.828499999999998</v>
      </c>
      <c r="K132" s="2" t="s">
        <v>23</v>
      </c>
    </row>
    <row r="133" spans="1:11" x14ac:dyDescent="0.25">
      <c r="A133" s="1">
        <v>43466</v>
      </c>
      <c r="B133" s="1">
        <v>43831</v>
      </c>
      <c r="C133" s="2" t="s">
        <v>6</v>
      </c>
      <c r="D133" s="4">
        <v>657.26150580891135</v>
      </c>
      <c r="E133" s="4">
        <v>35.01135</v>
      </c>
      <c r="F133" s="4">
        <v>91.666079999999994</v>
      </c>
      <c r="G133" s="4">
        <v>6.3657000000000004</v>
      </c>
      <c r="H133" s="4"/>
      <c r="I133" s="4">
        <v>18.460529999999999</v>
      </c>
      <c r="J133" s="5">
        <v>808.76516580891132</v>
      </c>
      <c r="K133" s="2" t="s">
        <v>23</v>
      </c>
    </row>
    <row r="134" spans="1:11" x14ac:dyDescent="0.25">
      <c r="A134" s="1">
        <v>43466</v>
      </c>
      <c r="B134" s="1">
        <v>43831</v>
      </c>
      <c r="C134" s="2" t="s">
        <v>7</v>
      </c>
      <c r="D134" s="4"/>
      <c r="E134" s="4"/>
      <c r="F134" s="4"/>
      <c r="G134" s="4"/>
      <c r="H134" s="4">
        <v>6.3657000000000004</v>
      </c>
      <c r="I134" s="4"/>
      <c r="J134" s="5">
        <v>6.3657000000000004</v>
      </c>
      <c r="K134" s="2" t="s">
        <v>23</v>
      </c>
    </row>
    <row r="135" spans="1:11" x14ac:dyDescent="0.25">
      <c r="A135" s="1">
        <v>43466</v>
      </c>
      <c r="B135" s="1">
        <v>43831</v>
      </c>
      <c r="C135" s="2" t="s">
        <v>8</v>
      </c>
      <c r="D135" s="4">
        <v>3.2741606730362918</v>
      </c>
      <c r="E135" s="4"/>
      <c r="F135" s="4"/>
      <c r="G135" s="4"/>
      <c r="H135" s="4">
        <v>16.478288413501829</v>
      </c>
      <c r="I135" s="4"/>
      <c r="J135" s="5">
        <v>19.752449086538121</v>
      </c>
      <c r="K135" s="2" t="s">
        <v>23</v>
      </c>
    </row>
    <row r="136" spans="1:11" x14ac:dyDescent="0.25">
      <c r="A136" s="1">
        <v>43466</v>
      </c>
      <c r="B136" s="1">
        <v>43831</v>
      </c>
      <c r="C136" s="2" t="s">
        <v>10</v>
      </c>
      <c r="D136" s="4">
        <v>9.5086899424798759</v>
      </c>
      <c r="H136" s="4">
        <v>19.017379884959755</v>
      </c>
      <c r="I136" s="4"/>
      <c r="J136" s="5">
        <v>28.526069827439631</v>
      </c>
      <c r="K136" s="2" t="s">
        <v>23</v>
      </c>
    </row>
    <row r="137" spans="1:11" x14ac:dyDescent="0.25">
      <c r="A137" s="1">
        <v>43466</v>
      </c>
      <c r="B137" s="1">
        <v>43831</v>
      </c>
      <c r="C137" s="2" t="s">
        <v>9</v>
      </c>
      <c r="D137" s="4">
        <v>2.3432402054951336</v>
      </c>
      <c r="E137" s="4"/>
      <c r="F137" s="4"/>
      <c r="G137" s="4"/>
      <c r="H137" s="4">
        <v>7.8447606879619682</v>
      </c>
      <c r="I137" s="4"/>
      <c r="J137" s="5">
        <v>10.188000893457101</v>
      </c>
      <c r="K137" s="2" t="s">
        <v>23</v>
      </c>
    </row>
    <row r="138" spans="1:11" x14ac:dyDescent="0.25">
      <c r="A138" s="1">
        <v>43466</v>
      </c>
      <c r="B138" s="1">
        <v>43831</v>
      </c>
      <c r="C138" s="2" t="s">
        <v>19</v>
      </c>
      <c r="D138" s="5">
        <f>SUM(D130:D137)</f>
        <v>689.67976935311617</v>
      </c>
      <c r="E138" s="5">
        <f t="shared" ref="E138:J138" si="79">SUM(E130:E137)</f>
        <v>35.01135</v>
      </c>
      <c r="F138" s="5">
        <f t="shared" si="79"/>
        <v>98.031779999999998</v>
      </c>
      <c r="G138" s="5">
        <f t="shared" si="79"/>
        <v>40.103909999999999</v>
      </c>
      <c r="H138" s="5">
        <f t="shared" si="79"/>
        <v>174.4638182740396</v>
      </c>
      <c r="I138" s="5">
        <f t="shared" si="79"/>
        <v>33.738209999999995</v>
      </c>
      <c r="J138" s="5">
        <f t="shared" si="79"/>
        <v>1071.0288376271556</v>
      </c>
      <c r="K138" s="2" t="s">
        <v>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DA10A-4993-414A-9004-1EF93FB6CEF0}">
  <dimension ref="A1:K93"/>
  <sheetViews>
    <sheetView topLeftCell="A43" zoomScale="80" zoomScaleNormal="80" workbookViewId="0">
      <selection activeCell="D69" sqref="D69"/>
    </sheetView>
  </sheetViews>
  <sheetFormatPr defaultRowHeight="15" x14ac:dyDescent="0.25"/>
  <cols>
    <col min="1" max="1" width="14.42578125" style="2" customWidth="1"/>
    <col min="2" max="2" width="18.7109375" style="2" customWidth="1"/>
    <col min="3" max="3" width="28" style="2" customWidth="1"/>
    <col min="4" max="4" width="20.5703125" style="3" customWidth="1"/>
    <col min="5" max="5" width="28" style="3" bestFit="1" customWidth="1"/>
    <col min="6" max="6" width="19.42578125" style="3" bestFit="1" customWidth="1"/>
    <col min="7" max="7" width="25.5703125" style="3" bestFit="1" customWidth="1"/>
    <col min="8" max="8" width="28.85546875" style="3" bestFit="1" customWidth="1"/>
    <col min="9" max="9" width="15.5703125" style="3" bestFit="1" customWidth="1"/>
    <col min="10" max="10" width="19" style="6" bestFit="1" customWidth="1"/>
    <col min="11" max="11" width="44.42578125" style="2" customWidth="1"/>
    <col min="12" max="16384" width="9.140625" style="2"/>
  </cols>
  <sheetData>
    <row r="1" spans="1:11" x14ac:dyDescent="0.25">
      <c r="D1" s="3" t="s">
        <v>22</v>
      </c>
    </row>
    <row r="2" spans="1:11" x14ac:dyDescent="0.25">
      <c r="D2" s="3" t="s">
        <v>18</v>
      </c>
    </row>
    <row r="3" spans="1:11" x14ac:dyDescent="0.25">
      <c r="A3" s="2" t="s">
        <v>0</v>
      </c>
      <c r="B3" s="2" t="s">
        <v>1</v>
      </c>
      <c r="C3" s="2" t="s">
        <v>2</v>
      </c>
      <c r="D3" s="3" t="s">
        <v>12</v>
      </c>
      <c r="E3" s="3" t="s">
        <v>13</v>
      </c>
      <c r="F3" s="3" t="s">
        <v>14</v>
      </c>
      <c r="G3" s="3" t="s">
        <v>15</v>
      </c>
      <c r="H3" s="3" t="s">
        <v>20</v>
      </c>
      <c r="I3" s="3" t="s">
        <v>16</v>
      </c>
      <c r="J3" s="6" t="s">
        <v>17</v>
      </c>
    </row>
    <row r="4" spans="1:11" x14ac:dyDescent="0.25">
      <c r="A4" s="1">
        <v>38353</v>
      </c>
      <c r="B4" s="1">
        <v>38718</v>
      </c>
      <c r="C4" s="2" t="s">
        <v>3</v>
      </c>
      <c r="D4" s="7">
        <v>0.01</v>
      </c>
      <c r="E4" s="4"/>
      <c r="F4" s="4"/>
      <c r="G4" s="4"/>
      <c r="H4" s="7">
        <v>0.04</v>
      </c>
      <c r="I4" s="4"/>
      <c r="J4" s="4">
        <v>0.05</v>
      </c>
    </row>
    <row r="5" spans="1:11" x14ac:dyDescent="0.25">
      <c r="A5" s="1">
        <v>38353</v>
      </c>
      <c r="B5" s="1">
        <v>38718</v>
      </c>
      <c r="C5" s="2" t="s">
        <v>4</v>
      </c>
      <c r="D5" s="4">
        <v>0.41972437795639972</v>
      </c>
      <c r="E5" s="4"/>
      <c r="F5" s="4"/>
      <c r="G5" s="4">
        <v>0.7</v>
      </c>
      <c r="H5" s="4">
        <v>2.2356744251761302</v>
      </c>
      <c r="I5" s="4">
        <v>0.5</v>
      </c>
      <c r="J5" s="4">
        <v>3.8553988031325299</v>
      </c>
    </row>
    <row r="6" spans="1:11" x14ac:dyDescent="0.25">
      <c r="A6" s="1">
        <v>38353</v>
      </c>
      <c r="B6" s="1">
        <v>38718</v>
      </c>
      <c r="C6" s="2" t="s">
        <v>5</v>
      </c>
      <c r="D6" s="4"/>
      <c r="E6" s="4"/>
      <c r="F6" s="4">
        <v>0.12</v>
      </c>
      <c r="G6" s="4">
        <v>0.3</v>
      </c>
      <c r="H6" s="4">
        <v>0.13</v>
      </c>
      <c r="I6" s="4"/>
      <c r="J6" s="4">
        <v>0.55000000000000004</v>
      </c>
    </row>
    <row r="7" spans="1:11" x14ac:dyDescent="0.25">
      <c r="A7" s="1">
        <v>38353</v>
      </c>
      <c r="B7" s="1">
        <v>38718</v>
      </c>
      <c r="C7" s="2" t="s">
        <v>6</v>
      </c>
      <c r="D7" s="4">
        <v>9.1354934390480889</v>
      </c>
      <c r="E7" s="4">
        <v>1.1200000000000001</v>
      </c>
      <c r="F7" s="4">
        <v>1.6</v>
      </c>
      <c r="G7" s="4">
        <v>0.1</v>
      </c>
      <c r="H7" s="4"/>
      <c r="I7" s="4">
        <v>0.4</v>
      </c>
      <c r="J7" s="4">
        <v>12.355493439048088</v>
      </c>
    </row>
    <row r="8" spans="1:11" x14ac:dyDescent="0.25">
      <c r="A8" s="1">
        <v>38353</v>
      </c>
      <c r="B8" s="1">
        <v>38718</v>
      </c>
      <c r="C8" s="2" t="s">
        <v>7</v>
      </c>
      <c r="D8" s="4"/>
      <c r="E8" s="4"/>
      <c r="F8" s="4"/>
      <c r="G8" s="4"/>
      <c r="H8" s="4">
        <v>0.1</v>
      </c>
      <c r="I8" s="4"/>
      <c r="J8" s="4">
        <v>0.1</v>
      </c>
    </row>
    <row r="9" spans="1:11" x14ac:dyDescent="0.25">
      <c r="A9" s="1">
        <v>38353</v>
      </c>
      <c r="B9" s="1">
        <v>38718</v>
      </c>
      <c r="C9" s="2" t="s">
        <v>21</v>
      </c>
      <c r="D9" s="4">
        <v>9.5652178170044877</v>
      </c>
      <c r="E9" s="4">
        <v>1.1200000000000001</v>
      </c>
      <c r="F9" s="4">
        <v>1.7200000000000002</v>
      </c>
      <c r="G9" s="4">
        <v>1.1000000000000001</v>
      </c>
      <c r="H9" s="4">
        <v>2.5056744251761303</v>
      </c>
      <c r="I9" s="4">
        <v>0.9</v>
      </c>
      <c r="J9" s="8">
        <v>16.910892242180619</v>
      </c>
      <c r="K9" s="9"/>
    </row>
    <row r="10" spans="1:11" x14ac:dyDescent="0.25">
      <c r="A10" s="1">
        <v>38718</v>
      </c>
      <c r="B10" s="1">
        <v>39083</v>
      </c>
      <c r="C10" s="2" t="s">
        <v>3</v>
      </c>
      <c r="D10" s="7">
        <v>0.01</v>
      </c>
      <c r="E10" s="4"/>
      <c r="F10" s="4"/>
      <c r="G10" s="4"/>
      <c r="H10" s="7">
        <v>0.04</v>
      </c>
      <c r="I10" s="4"/>
      <c r="J10" s="4">
        <v>0.05</v>
      </c>
    </row>
    <row r="11" spans="1:11" x14ac:dyDescent="0.25">
      <c r="A11" s="1">
        <v>38718</v>
      </c>
      <c r="B11" s="1">
        <v>39083</v>
      </c>
      <c r="C11" s="2" t="s">
        <v>4</v>
      </c>
      <c r="D11" s="4">
        <v>0.4626811953168507</v>
      </c>
      <c r="E11" s="4"/>
      <c r="F11" s="4"/>
      <c r="G11" s="4">
        <v>0.7</v>
      </c>
      <c r="H11" s="4">
        <v>2.3445248435434118</v>
      </c>
      <c r="I11" s="4">
        <v>0.5</v>
      </c>
      <c r="J11" s="4">
        <v>4.0072060388602626</v>
      </c>
    </row>
    <row r="12" spans="1:11" x14ac:dyDescent="0.25">
      <c r="A12" s="1">
        <v>38718</v>
      </c>
      <c r="B12" s="1">
        <v>39083</v>
      </c>
      <c r="C12" s="2" t="s">
        <v>5</v>
      </c>
      <c r="D12" s="4"/>
      <c r="E12" s="4"/>
      <c r="F12" s="4">
        <v>0.12</v>
      </c>
      <c r="G12" s="4">
        <v>0.3</v>
      </c>
      <c r="H12" s="4">
        <v>0.13</v>
      </c>
      <c r="I12" s="4"/>
      <c r="J12" s="4">
        <v>0.55000000000000004</v>
      </c>
    </row>
    <row r="13" spans="1:11" x14ac:dyDescent="0.25">
      <c r="A13" s="1">
        <v>38718</v>
      </c>
      <c r="B13" s="1">
        <v>39083</v>
      </c>
      <c r="C13" s="2" t="s">
        <v>6</v>
      </c>
      <c r="D13" s="4">
        <v>9.9586300771845231</v>
      </c>
      <c r="E13" s="4">
        <v>0.94</v>
      </c>
      <c r="F13" s="4">
        <v>1.6</v>
      </c>
      <c r="G13" s="4">
        <v>0.1</v>
      </c>
      <c r="H13" s="4"/>
      <c r="I13" s="4">
        <v>0.4</v>
      </c>
      <c r="J13" s="4">
        <v>12.998630077184522</v>
      </c>
    </row>
    <row r="14" spans="1:11" x14ac:dyDescent="0.25">
      <c r="A14" s="1">
        <v>38718</v>
      </c>
      <c r="B14" s="1">
        <v>39083</v>
      </c>
      <c r="C14" s="2" t="s">
        <v>7</v>
      </c>
      <c r="D14" s="4"/>
      <c r="E14" s="4"/>
      <c r="F14" s="4"/>
      <c r="G14" s="4"/>
      <c r="H14" s="4">
        <v>0.1</v>
      </c>
      <c r="I14" s="4"/>
      <c r="J14" s="4">
        <v>0.1</v>
      </c>
    </row>
    <row r="15" spans="1:11" x14ac:dyDescent="0.25">
      <c r="A15" s="1">
        <v>38718</v>
      </c>
      <c r="B15" s="1">
        <v>39083</v>
      </c>
      <c r="C15" s="2" t="s">
        <v>21</v>
      </c>
      <c r="D15" s="4">
        <v>10.431311272501373</v>
      </c>
      <c r="E15" s="4">
        <v>0.94</v>
      </c>
      <c r="F15" s="4">
        <v>1.7200000000000002</v>
      </c>
      <c r="G15" s="4">
        <v>1.1000000000000001</v>
      </c>
      <c r="H15" s="4">
        <v>2.6145248435434119</v>
      </c>
      <c r="I15" s="4">
        <v>0.9</v>
      </c>
      <c r="J15" s="8">
        <v>17.705836116044782</v>
      </c>
      <c r="K15" s="9"/>
    </row>
    <row r="16" spans="1:11" x14ac:dyDescent="0.25">
      <c r="A16" s="1">
        <v>39083</v>
      </c>
      <c r="B16" s="1">
        <v>39448</v>
      </c>
      <c r="C16" s="2" t="s">
        <v>3</v>
      </c>
      <c r="D16" s="7">
        <v>0.01</v>
      </c>
      <c r="E16" s="4"/>
      <c r="F16" s="4"/>
      <c r="G16" s="4"/>
      <c r="H16" s="7">
        <v>0.04</v>
      </c>
      <c r="I16" s="4"/>
      <c r="J16" s="4">
        <v>0.05</v>
      </c>
    </row>
    <row r="17" spans="1:11" x14ac:dyDescent="0.25">
      <c r="A17" s="1">
        <v>39083</v>
      </c>
      <c r="B17" s="1">
        <v>39448</v>
      </c>
      <c r="C17" s="2" t="s">
        <v>4</v>
      </c>
      <c r="D17" s="4">
        <v>0.48929087960105905</v>
      </c>
      <c r="E17" s="4"/>
      <c r="F17" s="4"/>
      <c r="G17" s="4">
        <v>0.7</v>
      </c>
      <c r="H17" s="4">
        <v>2.5349116692033191</v>
      </c>
      <c r="I17" s="4">
        <v>0.5</v>
      </c>
      <c r="J17" s="4">
        <v>4.224202548804378</v>
      </c>
    </row>
    <row r="18" spans="1:11" x14ac:dyDescent="0.25">
      <c r="A18" s="1">
        <v>39083</v>
      </c>
      <c r="B18" s="1">
        <v>39448</v>
      </c>
      <c r="C18" s="2" t="s">
        <v>5</v>
      </c>
      <c r="D18" s="4"/>
      <c r="E18" s="4"/>
      <c r="F18" s="4">
        <v>0.12</v>
      </c>
      <c r="G18" s="4">
        <v>0.3</v>
      </c>
      <c r="H18" s="4">
        <v>0.13</v>
      </c>
      <c r="I18" s="4"/>
      <c r="J18" s="4">
        <v>0.55000000000000004</v>
      </c>
    </row>
    <row r="19" spans="1:11" x14ac:dyDescent="0.25">
      <c r="A19" s="1">
        <v>39083</v>
      </c>
      <c r="B19" s="1">
        <v>39448</v>
      </c>
      <c r="C19" s="2" t="s">
        <v>6</v>
      </c>
      <c r="D19" s="4">
        <v>10.13874389851753</v>
      </c>
      <c r="E19" s="4">
        <v>0.88</v>
      </c>
      <c r="F19" s="4">
        <v>1.6</v>
      </c>
      <c r="G19" s="4">
        <v>0.1</v>
      </c>
      <c r="H19" s="4"/>
      <c r="I19" s="4">
        <v>0.4</v>
      </c>
      <c r="J19" s="4">
        <v>13.118743898517531</v>
      </c>
    </row>
    <row r="20" spans="1:11" x14ac:dyDescent="0.25">
      <c r="A20" s="1">
        <v>39083</v>
      </c>
      <c r="B20" s="1">
        <v>39448</v>
      </c>
      <c r="C20" s="2" t="s">
        <v>7</v>
      </c>
      <c r="D20" s="4"/>
      <c r="E20" s="4"/>
      <c r="F20" s="4"/>
      <c r="G20" s="4"/>
      <c r="H20" s="4">
        <v>0.1</v>
      </c>
      <c r="I20" s="4"/>
      <c r="J20" s="4">
        <v>0.1</v>
      </c>
    </row>
    <row r="21" spans="1:11" x14ac:dyDescent="0.25">
      <c r="A21" s="1">
        <v>39083</v>
      </c>
      <c r="B21" s="1">
        <v>39448</v>
      </c>
      <c r="C21" s="2" t="s">
        <v>21</v>
      </c>
      <c r="D21" s="4">
        <v>10.638034778118589</v>
      </c>
      <c r="E21" s="4">
        <v>0.88</v>
      </c>
      <c r="F21" s="4">
        <v>1.7200000000000002</v>
      </c>
      <c r="G21" s="4">
        <v>1.1000000000000001</v>
      </c>
      <c r="H21" s="4">
        <v>2.8049116692033191</v>
      </c>
      <c r="I21" s="4">
        <v>0.9</v>
      </c>
      <c r="J21" s="8">
        <v>18.04294644732191</v>
      </c>
      <c r="K21" s="9"/>
    </row>
    <row r="22" spans="1:11" x14ac:dyDescent="0.25">
      <c r="A22" s="1">
        <v>39448</v>
      </c>
      <c r="B22" s="1">
        <v>39814</v>
      </c>
      <c r="C22" s="2" t="s">
        <v>3</v>
      </c>
      <c r="D22" s="7">
        <v>0.01</v>
      </c>
      <c r="E22" s="4"/>
      <c r="F22" s="4"/>
      <c r="G22" s="4"/>
      <c r="H22" s="7">
        <v>0.04</v>
      </c>
      <c r="I22" s="4"/>
      <c r="J22" s="4">
        <v>0.05</v>
      </c>
    </row>
    <row r="23" spans="1:11" x14ac:dyDescent="0.25">
      <c r="A23" s="1">
        <v>39448</v>
      </c>
      <c r="B23" s="1">
        <v>39814</v>
      </c>
      <c r="C23" s="2" t="s">
        <v>4</v>
      </c>
      <c r="D23" s="4">
        <v>0.47715656254822986</v>
      </c>
      <c r="E23" s="4"/>
      <c r="F23" s="4"/>
      <c r="G23" s="4">
        <v>0.7</v>
      </c>
      <c r="H23" s="4">
        <v>2.4862415919126444</v>
      </c>
      <c r="I23" s="4">
        <v>0.5</v>
      </c>
      <c r="J23" s="4">
        <v>4.1633981544608742</v>
      </c>
    </row>
    <row r="24" spans="1:11" x14ac:dyDescent="0.25">
      <c r="A24" s="1">
        <v>39448</v>
      </c>
      <c r="B24" s="1">
        <v>39814</v>
      </c>
      <c r="C24" s="2" t="s">
        <v>5</v>
      </c>
      <c r="D24" s="4"/>
      <c r="E24" s="4"/>
      <c r="F24" s="4">
        <v>0.12</v>
      </c>
      <c r="G24" s="4">
        <v>0.3</v>
      </c>
      <c r="H24" s="4">
        <v>0.13</v>
      </c>
      <c r="I24" s="4"/>
      <c r="J24" s="4">
        <v>0.55000000000000004</v>
      </c>
    </row>
    <row r="25" spans="1:11" x14ac:dyDescent="0.25">
      <c r="A25" s="1">
        <v>39448</v>
      </c>
      <c r="B25" s="1">
        <v>39814</v>
      </c>
      <c r="C25" s="2" t="s">
        <v>6</v>
      </c>
      <c r="D25" s="4">
        <v>9.8828624674516199</v>
      </c>
      <c r="E25" s="4">
        <v>0.81</v>
      </c>
      <c r="F25" s="4">
        <v>1.6</v>
      </c>
      <c r="G25" s="4">
        <v>0.1</v>
      </c>
      <c r="H25" s="4"/>
      <c r="I25" s="4">
        <v>0.4</v>
      </c>
      <c r="J25" s="4">
        <v>12.79286246745162</v>
      </c>
    </row>
    <row r="26" spans="1:11" x14ac:dyDescent="0.25">
      <c r="A26" s="1">
        <v>39448</v>
      </c>
      <c r="B26" s="1">
        <v>39814</v>
      </c>
      <c r="C26" s="2" t="s">
        <v>7</v>
      </c>
      <c r="D26" s="4"/>
      <c r="E26" s="4"/>
      <c r="F26" s="4"/>
      <c r="G26" s="4"/>
      <c r="H26" s="4">
        <v>0.1</v>
      </c>
      <c r="I26" s="4"/>
      <c r="J26" s="4">
        <v>0.1</v>
      </c>
    </row>
    <row r="27" spans="1:11" x14ac:dyDescent="0.25">
      <c r="A27" s="1">
        <v>39448</v>
      </c>
      <c r="B27" s="1">
        <v>39814</v>
      </c>
      <c r="C27" s="2" t="s">
        <v>21</v>
      </c>
      <c r="D27" s="4">
        <v>10.370019029999849</v>
      </c>
      <c r="E27" s="4">
        <v>0.81</v>
      </c>
      <c r="F27" s="4">
        <v>1.7200000000000002</v>
      </c>
      <c r="G27" s="4">
        <v>1.1000000000000001</v>
      </c>
      <c r="H27" s="4">
        <v>2.7562415919126444</v>
      </c>
      <c r="I27" s="4">
        <v>0.9</v>
      </c>
      <c r="J27" s="8">
        <v>17.656260621912494</v>
      </c>
      <c r="K27" s="9"/>
    </row>
    <row r="28" spans="1:11" x14ac:dyDescent="0.25">
      <c r="A28" s="1">
        <v>39814</v>
      </c>
      <c r="B28" s="1">
        <v>40179</v>
      </c>
      <c r="C28" s="2" t="s">
        <v>3</v>
      </c>
      <c r="D28" s="7">
        <v>0.01</v>
      </c>
      <c r="E28" s="4"/>
      <c r="F28" s="4"/>
      <c r="G28" s="4"/>
      <c r="H28" s="7">
        <v>0.04</v>
      </c>
      <c r="I28" s="4"/>
      <c r="J28" s="4">
        <v>0.05</v>
      </c>
    </row>
    <row r="29" spans="1:11" x14ac:dyDescent="0.25">
      <c r="A29" s="1">
        <v>39814</v>
      </c>
      <c r="B29" s="1">
        <v>40179</v>
      </c>
      <c r="C29" s="2" t="s">
        <v>4</v>
      </c>
      <c r="D29" s="4">
        <v>0.41167492760686258</v>
      </c>
      <c r="E29" s="4"/>
      <c r="F29" s="4"/>
      <c r="G29" s="4">
        <v>0.7</v>
      </c>
      <c r="H29" s="4">
        <v>2.3958891900555237</v>
      </c>
      <c r="I29" s="4">
        <v>0.5</v>
      </c>
      <c r="J29" s="4">
        <v>4.007564117662386</v>
      </c>
    </row>
    <row r="30" spans="1:11" x14ac:dyDescent="0.25">
      <c r="A30" s="1">
        <v>39814</v>
      </c>
      <c r="B30" s="1">
        <v>40179</v>
      </c>
      <c r="C30" s="2" t="s">
        <v>5</v>
      </c>
      <c r="D30" s="4"/>
      <c r="E30" s="4"/>
      <c r="F30" s="4">
        <v>0.12</v>
      </c>
      <c r="G30" s="4">
        <v>0.3</v>
      </c>
      <c r="H30" s="4">
        <v>0.13</v>
      </c>
      <c r="I30" s="4"/>
      <c r="J30" s="4">
        <v>0.55000000000000004</v>
      </c>
    </row>
    <row r="31" spans="1:11" x14ac:dyDescent="0.25">
      <c r="A31" s="1">
        <v>39814</v>
      </c>
      <c r="B31" s="1">
        <v>40179</v>
      </c>
      <c r="C31" s="2" t="s">
        <v>6</v>
      </c>
      <c r="D31" s="4">
        <v>9.81934906541575</v>
      </c>
      <c r="E31" s="4">
        <v>0.68</v>
      </c>
      <c r="F31" s="4">
        <v>1.6</v>
      </c>
      <c r="G31" s="4">
        <v>0.1</v>
      </c>
      <c r="H31" s="4"/>
      <c r="I31" s="4">
        <v>0.4</v>
      </c>
      <c r="J31" s="4">
        <v>12.599349065415749</v>
      </c>
    </row>
    <row r="32" spans="1:11" x14ac:dyDescent="0.25">
      <c r="A32" s="1">
        <v>39814</v>
      </c>
      <c r="B32" s="1">
        <v>40179</v>
      </c>
      <c r="C32" s="2" t="s">
        <v>7</v>
      </c>
      <c r="D32" s="4"/>
      <c r="E32" s="4"/>
      <c r="F32" s="4"/>
      <c r="G32" s="4"/>
      <c r="H32" s="4">
        <v>0.1</v>
      </c>
      <c r="I32" s="4"/>
      <c r="J32" s="4">
        <v>0.1</v>
      </c>
    </row>
    <row r="33" spans="1:11" x14ac:dyDescent="0.25">
      <c r="A33" s="1">
        <v>39814</v>
      </c>
      <c r="B33" s="1">
        <v>40179</v>
      </c>
      <c r="C33" s="2" t="s">
        <v>21</v>
      </c>
      <c r="D33" s="4">
        <v>10.241023993022612</v>
      </c>
      <c r="E33" s="4">
        <v>0.68</v>
      </c>
      <c r="F33" s="4">
        <v>1.7200000000000002</v>
      </c>
      <c r="G33" s="4">
        <v>1.1000000000000001</v>
      </c>
      <c r="H33" s="4">
        <v>2.6658891900555237</v>
      </c>
      <c r="I33" s="4">
        <v>0.9</v>
      </c>
      <c r="J33" s="8">
        <v>17.306913183078134</v>
      </c>
      <c r="K33" s="9"/>
    </row>
    <row r="34" spans="1:11" x14ac:dyDescent="0.25">
      <c r="A34" s="1">
        <v>40179</v>
      </c>
      <c r="B34" s="1">
        <v>40544</v>
      </c>
      <c r="C34" s="2" t="s">
        <v>3</v>
      </c>
      <c r="D34" s="7">
        <v>0.01</v>
      </c>
      <c r="E34" s="4"/>
      <c r="F34" s="4"/>
      <c r="G34" s="4"/>
      <c r="H34" s="7">
        <v>0.04</v>
      </c>
      <c r="I34" s="4"/>
      <c r="J34" s="4">
        <v>0.05</v>
      </c>
    </row>
    <row r="35" spans="1:11" x14ac:dyDescent="0.25">
      <c r="A35" s="1">
        <v>40179</v>
      </c>
      <c r="B35" s="1">
        <v>40544</v>
      </c>
      <c r="C35" s="2" t="s">
        <v>4</v>
      </c>
      <c r="D35" s="4">
        <v>0.32517222370214505</v>
      </c>
      <c r="E35" s="4"/>
      <c r="F35" s="4"/>
      <c r="G35" s="4">
        <v>0.7</v>
      </c>
      <c r="H35" s="4">
        <v>2.4060599379627008</v>
      </c>
      <c r="I35" s="4">
        <v>0.5</v>
      </c>
      <c r="J35" s="4">
        <v>3.9312321616648456</v>
      </c>
    </row>
    <row r="36" spans="1:11" x14ac:dyDescent="0.25">
      <c r="A36" s="1">
        <v>40179</v>
      </c>
      <c r="B36" s="1">
        <v>40544</v>
      </c>
      <c r="C36" s="2" t="s">
        <v>5</v>
      </c>
      <c r="D36" s="4"/>
      <c r="E36" s="4"/>
      <c r="F36" s="4">
        <v>0.12</v>
      </c>
      <c r="G36" s="4">
        <v>0.3</v>
      </c>
      <c r="H36" s="4">
        <v>0.13</v>
      </c>
      <c r="I36" s="4"/>
      <c r="J36" s="4">
        <v>0.55000000000000004</v>
      </c>
    </row>
    <row r="37" spans="1:11" x14ac:dyDescent="0.25">
      <c r="A37" s="1">
        <v>40179</v>
      </c>
      <c r="B37" s="1">
        <v>40544</v>
      </c>
      <c r="C37" s="2" t="s">
        <v>6</v>
      </c>
      <c r="D37" s="4">
        <v>9.5390844277381817</v>
      </c>
      <c r="E37" s="4">
        <v>0.69</v>
      </c>
      <c r="F37" s="4">
        <v>1.7</v>
      </c>
      <c r="G37" s="4">
        <v>0.1</v>
      </c>
      <c r="H37" s="4"/>
      <c r="I37" s="4">
        <v>0.4</v>
      </c>
      <c r="J37" s="4">
        <v>12.42908442773818</v>
      </c>
    </row>
    <row r="38" spans="1:11" x14ac:dyDescent="0.25">
      <c r="A38" s="1">
        <v>40179</v>
      </c>
      <c r="B38" s="1">
        <v>40544</v>
      </c>
      <c r="C38" s="2" t="s">
        <v>7</v>
      </c>
      <c r="D38" s="4"/>
      <c r="E38" s="4"/>
      <c r="F38" s="4"/>
      <c r="G38" s="4"/>
      <c r="H38" s="4">
        <v>0.1</v>
      </c>
      <c r="I38" s="4"/>
      <c r="J38" s="4">
        <v>0.1</v>
      </c>
    </row>
    <row r="39" spans="1:11" x14ac:dyDescent="0.25">
      <c r="A39" s="1">
        <v>40179</v>
      </c>
      <c r="B39" s="1">
        <v>40544</v>
      </c>
      <c r="C39" s="2" t="s">
        <v>21</v>
      </c>
      <c r="D39" s="4">
        <v>9.8742566514403265</v>
      </c>
      <c r="E39" s="4">
        <v>0.69</v>
      </c>
      <c r="F39" s="4">
        <v>1.8199999999999998</v>
      </c>
      <c r="G39" s="4">
        <v>1.1000000000000001</v>
      </c>
      <c r="H39" s="4">
        <v>2.6760599379627008</v>
      </c>
      <c r="I39" s="4">
        <v>0.9</v>
      </c>
      <c r="J39" s="8">
        <v>17.060316589403026</v>
      </c>
      <c r="K39" s="10"/>
    </row>
    <row r="40" spans="1:11" x14ac:dyDescent="0.25">
      <c r="A40" s="1">
        <v>40544</v>
      </c>
      <c r="B40" s="1">
        <v>40909</v>
      </c>
      <c r="C40" s="2" t="s">
        <v>3</v>
      </c>
      <c r="D40" s="7">
        <v>0.01</v>
      </c>
      <c r="E40" s="4"/>
      <c r="F40" s="4"/>
      <c r="G40" s="4"/>
      <c r="H40" s="7">
        <v>0.04</v>
      </c>
      <c r="I40" s="4"/>
      <c r="J40" s="4">
        <v>0.05</v>
      </c>
    </row>
    <row r="41" spans="1:11" x14ac:dyDescent="0.25">
      <c r="A41" s="1">
        <v>40544</v>
      </c>
      <c r="B41" s="1">
        <v>40909</v>
      </c>
      <c r="C41" s="2" t="s">
        <v>4</v>
      </c>
      <c r="D41" s="4">
        <v>0.31484125822647002</v>
      </c>
      <c r="E41" s="4"/>
      <c r="F41" s="4"/>
      <c r="G41" s="4">
        <v>0.7</v>
      </c>
      <c r="H41" s="4">
        <v>2.2919619265336237</v>
      </c>
      <c r="I41" s="4">
        <v>0.5</v>
      </c>
      <c r="J41" s="4">
        <v>3.8068031847600938</v>
      </c>
    </row>
    <row r="42" spans="1:11" x14ac:dyDescent="0.25">
      <c r="A42" s="1">
        <v>40544</v>
      </c>
      <c r="B42" s="1">
        <v>40909</v>
      </c>
      <c r="C42" s="2" t="s">
        <v>5</v>
      </c>
      <c r="D42" s="4"/>
      <c r="E42" s="4"/>
      <c r="F42" s="4">
        <v>0.12</v>
      </c>
      <c r="G42" s="4">
        <v>0.3</v>
      </c>
      <c r="H42" s="4">
        <v>0.13</v>
      </c>
      <c r="I42" s="4"/>
      <c r="J42" s="4">
        <v>0.55000000000000004</v>
      </c>
    </row>
    <row r="43" spans="1:11" x14ac:dyDescent="0.25">
      <c r="A43" s="1">
        <v>40544</v>
      </c>
      <c r="B43" s="1">
        <v>40909</v>
      </c>
      <c r="C43" s="2" t="s">
        <v>6</v>
      </c>
      <c r="D43" s="4">
        <v>9.4812716192135795</v>
      </c>
      <c r="E43" s="4">
        <v>0.7</v>
      </c>
      <c r="F43" s="4">
        <v>1.7</v>
      </c>
      <c r="G43" s="4">
        <v>0.1</v>
      </c>
      <c r="H43" s="4"/>
      <c r="I43" s="4">
        <v>0.4</v>
      </c>
      <c r="J43" s="4">
        <v>12.381271619213578</v>
      </c>
    </row>
    <row r="44" spans="1:11" x14ac:dyDescent="0.25">
      <c r="A44" s="1">
        <v>40544</v>
      </c>
      <c r="B44" s="1">
        <v>40909</v>
      </c>
      <c r="C44" s="2" t="s">
        <v>7</v>
      </c>
      <c r="D44" s="4"/>
      <c r="E44" s="4"/>
      <c r="F44" s="4"/>
      <c r="G44" s="4"/>
      <c r="H44" s="4">
        <v>0.1</v>
      </c>
      <c r="I44" s="4"/>
      <c r="J44" s="4">
        <v>0.1</v>
      </c>
    </row>
    <row r="45" spans="1:11" x14ac:dyDescent="0.25">
      <c r="A45" s="1">
        <v>40544</v>
      </c>
      <c r="B45" s="1">
        <v>40909</v>
      </c>
      <c r="C45" s="2" t="s">
        <v>21</v>
      </c>
      <c r="D45" s="4">
        <v>9.8061128774400501</v>
      </c>
      <c r="E45" s="4">
        <v>0.7</v>
      </c>
      <c r="F45" s="4">
        <v>1.8199999999999998</v>
      </c>
      <c r="G45" s="4">
        <v>1.1000000000000001</v>
      </c>
      <c r="H45" s="4">
        <v>2.5619619265336238</v>
      </c>
      <c r="I45" s="4">
        <v>0.9</v>
      </c>
      <c r="J45" s="8">
        <v>16.888074803973673</v>
      </c>
      <c r="K45" s="9"/>
    </row>
    <row r="46" spans="1:11" x14ac:dyDescent="0.25">
      <c r="A46" s="1">
        <v>40909</v>
      </c>
      <c r="B46" s="1">
        <v>41275</v>
      </c>
      <c r="C46" s="2" t="s">
        <v>3</v>
      </c>
      <c r="D46" s="7">
        <v>0.01</v>
      </c>
      <c r="E46" s="4"/>
      <c r="F46" s="4"/>
      <c r="G46" s="4"/>
      <c r="H46" s="7">
        <v>0.04</v>
      </c>
      <c r="I46" s="4"/>
      <c r="J46" s="4">
        <v>0.05</v>
      </c>
    </row>
    <row r="47" spans="1:11" x14ac:dyDescent="0.25">
      <c r="A47" s="1">
        <v>40909</v>
      </c>
      <c r="B47" s="1">
        <v>41275</v>
      </c>
      <c r="C47" s="2" t="s">
        <v>4</v>
      </c>
      <c r="D47" s="4">
        <v>0.32142369192230974</v>
      </c>
      <c r="E47" s="4"/>
      <c r="F47" s="4"/>
      <c r="G47" s="4">
        <v>0.7</v>
      </c>
      <c r="H47" s="4">
        <v>2.2819554482345557</v>
      </c>
      <c r="I47" s="4">
        <v>0.5</v>
      </c>
      <c r="J47" s="4">
        <v>3.8033791401568653</v>
      </c>
    </row>
    <row r="48" spans="1:11" x14ac:dyDescent="0.25">
      <c r="A48" s="1">
        <v>40909</v>
      </c>
      <c r="B48" s="1">
        <v>41275</v>
      </c>
      <c r="C48" s="2" t="s">
        <v>5</v>
      </c>
      <c r="D48" s="4"/>
      <c r="E48" s="4"/>
      <c r="F48" s="4">
        <v>0.12</v>
      </c>
      <c r="G48" s="4">
        <v>0.3</v>
      </c>
      <c r="H48" s="4">
        <v>0.13</v>
      </c>
      <c r="I48" s="4"/>
      <c r="J48" s="4">
        <v>0.55000000000000004</v>
      </c>
    </row>
    <row r="49" spans="1:11" x14ac:dyDescent="0.25">
      <c r="A49" s="1">
        <v>40909</v>
      </c>
      <c r="B49" s="1">
        <v>41275</v>
      </c>
      <c r="C49" s="2" t="s">
        <v>6</v>
      </c>
      <c r="D49" s="4">
        <v>10.010658478574898</v>
      </c>
      <c r="E49" s="4">
        <v>0.66</v>
      </c>
      <c r="F49" s="4">
        <v>1.7</v>
      </c>
      <c r="G49" s="4">
        <v>0.1</v>
      </c>
      <c r="H49" s="4"/>
      <c r="I49" s="4">
        <v>0.4</v>
      </c>
      <c r="J49" s="4">
        <v>12.870658478574898</v>
      </c>
    </row>
    <row r="50" spans="1:11" x14ac:dyDescent="0.25">
      <c r="A50" s="1">
        <v>40909</v>
      </c>
      <c r="B50" s="1">
        <v>41275</v>
      </c>
      <c r="C50" s="2" t="s">
        <v>7</v>
      </c>
      <c r="D50" s="4"/>
      <c r="E50" s="4"/>
      <c r="F50" s="4"/>
      <c r="G50" s="4"/>
      <c r="H50" s="4">
        <v>0.1</v>
      </c>
      <c r="I50" s="4"/>
      <c r="J50" s="4">
        <v>0.1</v>
      </c>
    </row>
    <row r="51" spans="1:11" x14ac:dyDescent="0.25">
      <c r="A51" s="1">
        <v>40909</v>
      </c>
      <c r="B51" s="1">
        <v>41275</v>
      </c>
      <c r="C51" s="2" t="s">
        <v>21</v>
      </c>
      <c r="D51" s="4">
        <v>10.342082170497209</v>
      </c>
      <c r="E51" s="4">
        <v>0.66</v>
      </c>
      <c r="F51" s="4">
        <v>1.8199999999999998</v>
      </c>
      <c r="G51" s="4">
        <v>1.1000000000000001</v>
      </c>
      <c r="H51" s="4">
        <v>2.5519554482345557</v>
      </c>
      <c r="I51" s="4">
        <v>0.9</v>
      </c>
      <c r="J51" s="8">
        <v>17.374037618731762</v>
      </c>
      <c r="K51" s="9"/>
    </row>
    <row r="52" spans="1:11" x14ac:dyDescent="0.25">
      <c r="A52" s="1">
        <v>41275</v>
      </c>
      <c r="B52" s="1">
        <v>41640</v>
      </c>
      <c r="C52" s="2" t="s">
        <v>3</v>
      </c>
      <c r="D52" s="7">
        <v>0.01</v>
      </c>
      <c r="E52" s="4"/>
      <c r="F52" s="4"/>
      <c r="G52" s="4"/>
      <c r="H52" s="7">
        <v>0.04</v>
      </c>
      <c r="I52" s="4"/>
      <c r="J52" s="4">
        <v>0.05</v>
      </c>
    </row>
    <row r="53" spans="1:11" x14ac:dyDescent="0.25">
      <c r="A53" s="1">
        <v>41275</v>
      </c>
      <c r="B53" s="1">
        <v>41640</v>
      </c>
      <c r="C53" s="2" t="s">
        <v>4</v>
      </c>
      <c r="D53" s="4">
        <v>0.31907004163280206</v>
      </c>
      <c r="E53" s="4"/>
      <c r="F53" s="4"/>
      <c r="G53" s="4">
        <v>0.7</v>
      </c>
      <c r="H53" s="4">
        <v>2.2004975019887545</v>
      </c>
      <c r="I53" s="4">
        <v>0.5</v>
      </c>
      <c r="J53" s="4">
        <v>3.7195675436215563</v>
      </c>
    </row>
    <row r="54" spans="1:11" x14ac:dyDescent="0.25">
      <c r="A54" s="1">
        <v>41275</v>
      </c>
      <c r="B54" s="1">
        <v>41640</v>
      </c>
      <c r="C54" s="2" t="s">
        <v>5</v>
      </c>
      <c r="D54" s="4"/>
      <c r="E54" s="4"/>
      <c r="F54" s="4">
        <v>0.12</v>
      </c>
      <c r="G54" s="4">
        <v>0.3</v>
      </c>
      <c r="H54" s="4">
        <v>0.13</v>
      </c>
      <c r="I54" s="4"/>
      <c r="J54" s="4">
        <v>0.55000000000000004</v>
      </c>
    </row>
    <row r="55" spans="1:11" x14ac:dyDescent="0.25">
      <c r="A55" s="1">
        <v>41275</v>
      </c>
      <c r="B55" s="1">
        <v>41640</v>
      </c>
      <c r="C55" s="2" t="s">
        <v>6</v>
      </c>
      <c r="D55" s="4">
        <v>9.9923277991583461</v>
      </c>
      <c r="E55" s="4">
        <v>0.63</v>
      </c>
      <c r="F55" s="4">
        <v>1.7</v>
      </c>
      <c r="G55" s="4">
        <v>0.1</v>
      </c>
      <c r="H55" s="4"/>
      <c r="I55" s="4">
        <v>0.4</v>
      </c>
      <c r="J55" s="4">
        <v>12.822327799158346</v>
      </c>
    </row>
    <row r="56" spans="1:11" x14ac:dyDescent="0.25">
      <c r="A56" s="1">
        <v>41275</v>
      </c>
      <c r="B56" s="1">
        <v>41640</v>
      </c>
      <c r="C56" s="2" t="s">
        <v>7</v>
      </c>
      <c r="D56" s="4"/>
      <c r="E56" s="4"/>
      <c r="F56" s="4"/>
      <c r="G56" s="4"/>
      <c r="H56" s="4">
        <v>0.1</v>
      </c>
      <c r="I56" s="4"/>
      <c r="J56" s="4">
        <v>0.1</v>
      </c>
    </row>
    <row r="57" spans="1:11" x14ac:dyDescent="0.25">
      <c r="A57" s="1">
        <v>41275</v>
      </c>
      <c r="B57" s="1">
        <v>41640</v>
      </c>
      <c r="C57" s="2" t="s">
        <v>21</v>
      </c>
      <c r="D57" s="4">
        <v>10.321397840791148</v>
      </c>
      <c r="E57" s="4">
        <v>0.63</v>
      </c>
      <c r="F57" s="4">
        <v>1.8199999999999998</v>
      </c>
      <c r="G57" s="4">
        <v>1.1000000000000001</v>
      </c>
      <c r="H57" s="4">
        <v>2.4704975019887545</v>
      </c>
      <c r="I57" s="4">
        <v>0.9</v>
      </c>
      <c r="J57" s="8">
        <v>17.241895342779902</v>
      </c>
      <c r="K57" s="9"/>
    </row>
    <row r="58" spans="1:11" x14ac:dyDescent="0.25">
      <c r="A58" s="1">
        <v>41640</v>
      </c>
      <c r="B58" s="1">
        <v>42005</v>
      </c>
      <c r="C58" s="2" t="s">
        <v>3</v>
      </c>
      <c r="D58" s="7">
        <v>0.01</v>
      </c>
      <c r="E58" s="4"/>
      <c r="F58" s="4"/>
      <c r="G58" s="4"/>
      <c r="H58" s="7">
        <v>0.04</v>
      </c>
      <c r="I58" s="4"/>
      <c r="J58" s="4">
        <v>0.05</v>
      </c>
    </row>
    <row r="59" spans="1:11" x14ac:dyDescent="0.25">
      <c r="A59" s="1">
        <v>41640</v>
      </c>
      <c r="B59" s="1">
        <v>42005</v>
      </c>
      <c r="C59" s="2" t="s">
        <v>4</v>
      </c>
      <c r="D59" s="4">
        <v>0.31253860411811457</v>
      </c>
      <c r="E59" s="4"/>
      <c r="F59" s="4"/>
      <c r="G59" s="4">
        <v>0.7</v>
      </c>
      <c r="H59" s="4">
        <v>2.0876432882352769</v>
      </c>
      <c r="I59" s="4">
        <v>0.5</v>
      </c>
      <c r="J59" s="4">
        <v>3.6001818923533913</v>
      </c>
    </row>
    <row r="60" spans="1:11" x14ac:dyDescent="0.25">
      <c r="A60" s="1">
        <v>41640</v>
      </c>
      <c r="B60" s="1">
        <v>42005</v>
      </c>
      <c r="C60" s="2" t="s">
        <v>5</v>
      </c>
      <c r="D60" s="4"/>
      <c r="E60" s="4"/>
      <c r="F60" s="4">
        <v>0.12</v>
      </c>
      <c r="G60" s="4">
        <v>0.3</v>
      </c>
      <c r="H60" s="4">
        <v>0.13</v>
      </c>
      <c r="I60" s="4"/>
      <c r="J60" s="4">
        <v>0.55000000000000004</v>
      </c>
    </row>
    <row r="61" spans="1:11" x14ac:dyDescent="0.25">
      <c r="A61" s="1">
        <v>41640</v>
      </c>
      <c r="B61" s="1">
        <v>42005</v>
      </c>
      <c r="C61" s="2" t="s">
        <v>6</v>
      </c>
      <c r="D61" s="4">
        <v>10.127742695593305</v>
      </c>
      <c r="E61" s="4">
        <v>0.64</v>
      </c>
      <c r="F61" s="4">
        <v>1.7</v>
      </c>
      <c r="G61" s="4">
        <v>0.1</v>
      </c>
      <c r="H61" s="4"/>
      <c r="I61" s="4">
        <v>0.4</v>
      </c>
      <c r="J61" s="4">
        <v>12.967742695593305</v>
      </c>
    </row>
    <row r="62" spans="1:11" x14ac:dyDescent="0.25">
      <c r="A62" s="1">
        <v>41640</v>
      </c>
      <c r="B62" s="1">
        <v>42005</v>
      </c>
      <c r="C62" s="2" t="s">
        <v>7</v>
      </c>
      <c r="D62" s="4"/>
      <c r="E62" s="4"/>
      <c r="F62" s="4"/>
      <c r="G62" s="4"/>
      <c r="H62" s="4">
        <v>0.1</v>
      </c>
      <c r="I62" s="4"/>
      <c r="J62" s="4">
        <v>0.1</v>
      </c>
    </row>
    <row r="63" spans="1:11" x14ac:dyDescent="0.25">
      <c r="A63" s="1">
        <v>41640</v>
      </c>
      <c r="B63" s="1">
        <v>42005</v>
      </c>
      <c r="C63" s="2" t="s">
        <v>21</v>
      </c>
      <c r="D63" s="4">
        <v>10.450281299711421</v>
      </c>
      <c r="E63" s="4">
        <v>0.64</v>
      </c>
      <c r="F63" s="4">
        <v>1.8199999999999998</v>
      </c>
      <c r="G63" s="4">
        <v>1.1000000000000001</v>
      </c>
      <c r="H63" s="4">
        <v>2.3576432882352769</v>
      </c>
      <c r="I63" s="4">
        <v>0.9</v>
      </c>
      <c r="J63" s="8">
        <v>17.267924587946695</v>
      </c>
      <c r="K63" s="9"/>
    </row>
    <row r="64" spans="1:11" x14ac:dyDescent="0.25">
      <c r="A64" s="1">
        <v>42005</v>
      </c>
      <c r="B64" s="1">
        <v>42370</v>
      </c>
      <c r="C64" s="2" t="s">
        <v>3</v>
      </c>
      <c r="D64" s="7">
        <v>0.01</v>
      </c>
      <c r="E64" s="4"/>
      <c r="F64" s="4"/>
      <c r="G64" s="4"/>
      <c r="H64" s="7">
        <v>0.04</v>
      </c>
      <c r="I64" s="4"/>
      <c r="J64" s="4">
        <v>0.05</v>
      </c>
    </row>
    <row r="65" spans="1:11" x14ac:dyDescent="0.25">
      <c r="A65" s="1">
        <v>42005</v>
      </c>
      <c r="B65" s="1">
        <v>42370</v>
      </c>
      <c r="C65" s="2" t="s">
        <v>4</v>
      </c>
      <c r="D65" s="4">
        <v>0.3</v>
      </c>
      <c r="E65" s="4"/>
      <c r="F65" s="4"/>
      <c r="G65" s="4">
        <v>0.23</v>
      </c>
      <c r="H65" s="4">
        <v>2.14</v>
      </c>
      <c r="I65" s="4">
        <v>0.24</v>
      </c>
      <c r="J65" s="4">
        <v>2.91</v>
      </c>
    </row>
    <row r="66" spans="1:11" x14ac:dyDescent="0.25">
      <c r="A66" s="1">
        <v>42005</v>
      </c>
      <c r="B66" s="1">
        <v>42370</v>
      </c>
      <c r="C66" s="2" t="s">
        <v>5</v>
      </c>
      <c r="D66" s="4"/>
      <c r="E66" s="4"/>
      <c r="F66" s="4">
        <v>0.1</v>
      </c>
      <c r="G66" s="4">
        <v>0.3</v>
      </c>
      <c r="H66" s="4">
        <v>0.1</v>
      </c>
      <c r="I66" s="4"/>
      <c r="J66" s="4">
        <v>0.5</v>
      </c>
    </row>
    <row r="67" spans="1:11" x14ac:dyDescent="0.25">
      <c r="A67" s="1">
        <v>42005</v>
      </c>
      <c r="B67" s="1">
        <v>42370</v>
      </c>
      <c r="C67" s="2" t="s">
        <v>6</v>
      </c>
      <c r="D67" s="4">
        <v>10.17</v>
      </c>
      <c r="E67" s="4">
        <v>0.61</v>
      </c>
      <c r="F67" s="4">
        <v>1.44</v>
      </c>
      <c r="G67" s="4">
        <v>0.1</v>
      </c>
      <c r="H67" s="4"/>
      <c r="I67" s="4">
        <v>0.28999999999999998</v>
      </c>
      <c r="J67" s="4">
        <v>12.609999999999998</v>
      </c>
    </row>
    <row r="68" spans="1:11" x14ac:dyDescent="0.25">
      <c r="A68" s="1">
        <v>42005</v>
      </c>
      <c r="B68" s="1">
        <v>42370</v>
      </c>
      <c r="C68" s="2" t="s">
        <v>7</v>
      </c>
      <c r="D68" s="4"/>
      <c r="E68" s="4"/>
      <c r="F68" s="4"/>
      <c r="G68" s="4"/>
      <c r="H68" s="4">
        <v>0.1</v>
      </c>
      <c r="I68" s="4"/>
      <c r="J68" s="4">
        <v>0.1</v>
      </c>
    </row>
    <row r="69" spans="1:11" x14ac:dyDescent="0.25">
      <c r="A69" s="1">
        <v>42005</v>
      </c>
      <c r="B69" s="1">
        <v>42370</v>
      </c>
      <c r="C69" s="2" t="s">
        <v>21</v>
      </c>
      <c r="D69" s="4">
        <v>10.48</v>
      </c>
      <c r="E69" s="4">
        <v>0.61</v>
      </c>
      <c r="F69" s="4">
        <v>1.54</v>
      </c>
      <c r="G69" s="4">
        <v>0.63</v>
      </c>
      <c r="H69" s="4">
        <v>2.3800000000000003</v>
      </c>
      <c r="I69" s="4">
        <v>0.53</v>
      </c>
      <c r="J69" s="8">
        <v>16.170000000000002</v>
      </c>
      <c r="K69" s="9"/>
    </row>
    <row r="70" spans="1:11" x14ac:dyDescent="0.25">
      <c r="A70" s="1">
        <v>42370</v>
      </c>
      <c r="B70" s="1">
        <v>42736</v>
      </c>
      <c r="C70" s="2" t="s">
        <v>3</v>
      </c>
      <c r="D70" s="7">
        <v>0.01</v>
      </c>
      <c r="E70" s="4"/>
      <c r="F70" s="4"/>
      <c r="G70" s="4"/>
      <c r="H70" s="7">
        <v>0.04</v>
      </c>
      <c r="I70" s="4"/>
      <c r="J70" s="4">
        <v>0.05</v>
      </c>
    </row>
    <row r="71" spans="1:11" x14ac:dyDescent="0.25">
      <c r="A71" s="1">
        <v>42370</v>
      </c>
      <c r="B71" s="1">
        <v>42736</v>
      </c>
      <c r="C71" s="2" t="s">
        <v>4</v>
      </c>
      <c r="D71" s="4">
        <v>0.27341240033038128</v>
      </c>
      <c r="E71" s="4"/>
      <c r="F71" s="4"/>
      <c r="G71" s="4">
        <v>0.23</v>
      </c>
      <c r="H71" s="4">
        <v>1.9022572313754957</v>
      </c>
      <c r="I71" s="4">
        <v>0.24</v>
      </c>
      <c r="J71" s="4">
        <v>2.6456696317058768</v>
      </c>
    </row>
    <row r="72" spans="1:11" x14ac:dyDescent="0.25">
      <c r="A72" s="1">
        <v>42370</v>
      </c>
      <c r="B72" s="1">
        <v>42736</v>
      </c>
      <c r="C72" s="2" t="s">
        <v>5</v>
      </c>
      <c r="D72" s="4"/>
      <c r="E72" s="4"/>
      <c r="F72" s="4">
        <v>0.1</v>
      </c>
      <c r="G72" s="4">
        <v>0.3</v>
      </c>
      <c r="H72" s="4">
        <v>0.1</v>
      </c>
      <c r="I72" s="4"/>
      <c r="J72" s="4">
        <v>0.5</v>
      </c>
    </row>
    <row r="73" spans="1:11" x14ac:dyDescent="0.25">
      <c r="A73" s="1">
        <v>42370</v>
      </c>
      <c r="B73" s="1">
        <v>42736</v>
      </c>
      <c r="C73" s="2" t="s">
        <v>6</v>
      </c>
      <c r="D73" s="4">
        <v>10.329690018502768</v>
      </c>
      <c r="E73" s="4">
        <v>0.63</v>
      </c>
      <c r="F73" s="4">
        <v>1.44</v>
      </c>
      <c r="G73" s="4">
        <v>0.1</v>
      </c>
      <c r="H73" s="4"/>
      <c r="I73" s="4">
        <v>0.28999999999999998</v>
      </c>
      <c r="J73" s="4">
        <v>12.789690018502768</v>
      </c>
    </row>
    <row r="74" spans="1:11" x14ac:dyDescent="0.25">
      <c r="A74" s="1">
        <v>42370</v>
      </c>
      <c r="B74" s="1">
        <v>42736</v>
      </c>
      <c r="C74" s="2" t="s">
        <v>7</v>
      </c>
      <c r="D74" s="4"/>
      <c r="E74" s="4"/>
      <c r="F74" s="4"/>
      <c r="G74" s="4"/>
      <c r="H74" s="4">
        <v>0.1</v>
      </c>
      <c r="I74" s="4"/>
      <c r="J74" s="4">
        <v>0.1</v>
      </c>
    </row>
    <row r="75" spans="1:11" x14ac:dyDescent="0.25">
      <c r="A75" s="1">
        <v>42370</v>
      </c>
      <c r="B75" s="1">
        <v>42736</v>
      </c>
      <c r="C75" s="2" t="s">
        <v>21</v>
      </c>
      <c r="D75" s="4">
        <v>10.613102418833149</v>
      </c>
      <c r="E75" s="4">
        <v>0.63</v>
      </c>
      <c r="F75" s="4">
        <v>1.54</v>
      </c>
      <c r="G75" s="4">
        <v>0.63</v>
      </c>
      <c r="H75" s="4">
        <v>2.142257231375496</v>
      </c>
      <c r="I75" s="4">
        <v>0.53</v>
      </c>
      <c r="J75" s="8">
        <v>16.085359650208645</v>
      </c>
      <c r="K75" s="10"/>
    </row>
    <row r="76" spans="1:11" x14ac:dyDescent="0.25">
      <c r="A76" s="1">
        <v>42736</v>
      </c>
      <c r="B76" s="1">
        <v>43101</v>
      </c>
      <c r="C76" s="2" t="s">
        <v>3</v>
      </c>
      <c r="D76" s="7">
        <v>0.01</v>
      </c>
      <c r="E76" s="4"/>
      <c r="F76" s="4"/>
      <c r="G76" s="4"/>
      <c r="H76" s="7">
        <v>0.04</v>
      </c>
      <c r="I76" s="4"/>
      <c r="J76" s="7">
        <v>0.05</v>
      </c>
    </row>
    <row r="77" spans="1:11" x14ac:dyDescent="0.25">
      <c r="A77" s="1">
        <v>42736</v>
      </c>
      <c r="B77" s="1">
        <v>43101</v>
      </c>
      <c r="C77" s="2" t="s">
        <v>4</v>
      </c>
      <c r="D77" s="4">
        <v>0.26149439919736045</v>
      </c>
      <c r="E77" s="4"/>
      <c r="F77" s="4"/>
      <c r="G77" s="4">
        <v>0.23</v>
      </c>
      <c r="H77" s="4">
        <v>1.9539507960853317</v>
      </c>
      <c r="I77" s="4">
        <v>0.24</v>
      </c>
      <c r="J77" s="4">
        <v>2.6854451952826919</v>
      </c>
    </row>
    <row r="78" spans="1:11" x14ac:dyDescent="0.25">
      <c r="A78" s="1">
        <v>42736</v>
      </c>
      <c r="B78" s="1">
        <v>43101</v>
      </c>
      <c r="C78" s="2" t="s">
        <v>5</v>
      </c>
      <c r="D78" s="4"/>
      <c r="E78" s="4"/>
      <c r="F78" s="4">
        <v>0.1</v>
      </c>
      <c r="G78" s="4">
        <v>0.3</v>
      </c>
      <c r="H78" s="4">
        <v>0.1</v>
      </c>
      <c r="I78" s="4"/>
      <c r="J78" s="4">
        <v>0.5</v>
      </c>
    </row>
    <row r="79" spans="1:11" x14ac:dyDescent="0.25">
      <c r="A79" s="1">
        <v>42736</v>
      </c>
      <c r="B79" s="1">
        <v>43101</v>
      </c>
      <c r="C79" s="2" t="s">
        <v>6</v>
      </c>
      <c r="D79" s="4">
        <v>10.35665697581493</v>
      </c>
      <c r="E79" s="4">
        <v>0.56999999999999995</v>
      </c>
      <c r="F79" s="4">
        <v>1.44</v>
      </c>
      <c r="G79" s="4">
        <v>0.1</v>
      </c>
      <c r="H79" s="4"/>
      <c r="I79" s="4">
        <v>0.28999999999999998</v>
      </c>
      <c r="J79" s="4">
        <v>12.756656975814929</v>
      </c>
    </row>
    <row r="80" spans="1:11" x14ac:dyDescent="0.25">
      <c r="A80" s="1">
        <v>42736</v>
      </c>
      <c r="B80" s="1">
        <v>43101</v>
      </c>
      <c r="C80" s="2" t="s">
        <v>7</v>
      </c>
      <c r="D80" s="4"/>
      <c r="E80" s="4"/>
      <c r="F80" s="4"/>
      <c r="G80" s="4"/>
      <c r="H80" s="4">
        <v>0.1</v>
      </c>
      <c r="I80" s="4"/>
      <c r="J80" s="4">
        <v>0.1</v>
      </c>
    </row>
    <row r="81" spans="1:11" x14ac:dyDescent="0.25">
      <c r="A81" s="1">
        <v>42736</v>
      </c>
      <c r="B81" s="1">
        <v>43101</v>
      </c>
      <c r="C81" s="2" t="s">
        <v>21</v>
      </c>
      <c r="D81" s="4">
        <v>10.62815137501229</v>
      </c>
      <c r="E81" s="4">
        <v>0.56999999999999995</v>
      </c>
      <c r="F81" s="4">
        <v>1.54</v>
      </c>
      <c r="G81" s="4">
        <v>0.63</v>
      </c>
      <c r="H81" s="4">
        <v>2.1939507960853319</v>
      </c>
      <c r="I81" s="4">
        <v>0.53</v>
      </c>
      <c r="J81" s="8">
        <v>16.092102171097622</v>
      </c>
      <c r="K81" s="10"/>
    </row>
    <row r="82" spans="1:11" x14ac:dyDescent="0.25">
      <c r="A82" s="1">
        <v>43101</v>
      </c>
      <c r="B82" s="1">
        <v>43466</v>
      </c>
      <c r="C82" s="2" t="s">
        <v>3</v>
      </c>
      <c r="D82" s="7">
        <v>0.01</v>
      </c>
      <c r="E82" s="4"/>
      <c r="F82" s="4"/>
      <c r="G82" s="4"/>
      <c r="H82" s="7">
        <v>0.04</v>
      </c>
      <c r="I82" s="4"/>
      <c r="J82" s="4">
        <v>0.05</v>
      </c>
    </row>
    <row r="83" spans="1:11" x14ac:dyDescent="0.25">
      <c r="A83" s="1">
        <v>43101</v>
      </c>
      <c r="B83" s="1">
        <v>43466</v>
      </c>
      <c r="C83" s="2" t="s">
        <v>4</v>
      </c>
      <c r="D83" s="4">
        <v>0.26315143465362367</v>
      </c>
      <c r="E83" s="4"/>
      <c r="F83" s="4"/>
      <c r="G83" s="4">
        <v>0.23</v>
      </c>
      <c r="H83" s="4">
        <v>1.932246525315569</v>
      </c>
      <c r="I83" s="4">
        <v>0.24</v>
      </c>
      <c r="J83" s="4">
        <v>2.6653979599691926</v>
      </c>
    </row>
    <row r="84" spans="1:11" x14ac:dyDescent="0.25">
      <c r="A84" s="1">
        <v>43101</v>
      </c>
      <c r="B84" s="1">
        <v>43466</v>
      </c>
      <c r="C84" s="2" t="s">
        <v>5</v>
      </c>
      <c r="D84" s="4"/>
      <c r="E84" s="4"/>
      <c r="F84" s="4">
        <v>0.1</v>
      </c>
      <c r="G84" s="4">
        <v>0.3</v>
      </c>
      <c r="H84" s="4">
        <v>0.1</v>
      </c>
      <c r="I84" s="4"/>
      <c r="J84" s="4">
        <v>0.5</v>
      </c>
    </row>
    <row r="85" spans="1:11" x14ac:dyDescent="0.25">
      <c r="A85" s="1">
        <v>43101</v>
      </c>
      <c r="B85" s="1">
        <v>43466</v>
      </c>
      <c r="C85" s="2" t="s">
        <v>6</v>
      </c>
      <c r="D85" s="4">
        <v>10.41671465319417</v>
      </c>
      <c r="E85" s="4">
        <v>0.55000000000000004</v>
      </c>
      <c r="F85" s="4">
        <v>1.44</v>
      </c>
      <c r="G85" s="4">
        <v>0.1</v>
      </c>
      <c r="H85" s="4"/>
      <c r="I85" s="4">
        <v>0.28999999999999998</v>
      </c>
      <c r="J85" s="4">
        <v>12.796714653194169</v>
      </c>
    </row>
    <row r="86" spans="1:11" x14ac:dyDescent="0.25">
      <c r="A86" s="1">
        <v>43101</v>
      </c>
      <c r="B86" s="1">
        <v>43466</v>
      </c>
      <c r="C86" s="2" t="s">
        <v>7</v>
      </c>
      <c r="D86" s="4"/>
      <c r="E86" s="4"/>
      <c r="F86" s="4"/>
      <c r="G86" s="4"/>
      <c r="H86" s="4">
        <v>0.1</v>
      </c>
      <c r="I86" s="4"/>
      <c r="J86" s="4">
        <v>0.1</v>
      </c>
    </row>
    <row r="87" spans="1:11" x14ac:dyDescent="0.25">
      <c r="A87" s="1">
        <v>43466</v>
      </c>
      <c r="B87" s="1">
        <v>43831</v>
      </c>
      <c r="C87" s="2" t="s">
        <v>21</v>
      </c>
      <c r="D87" s="4">
        <v>10.59669287795694</v>
      </c>
      <c r="E87" s="4">
        <v>0.55000000000000004</v>
      </c>
      <c r="F87" s="4">
        <v>1.54</v>
      </c>
      <c r="G87" s="4">
        <v>0.63</v>
      </c>
      <c r="H87" s="4">
        <v>2.0598424256188017</v>
      </c>
      <c r="I87" s="4">
        <v>0.53</v>
      </c>
      <c r="J87" s="8">
        <v>15.906535303575742</v>
      </c>
      <c r="K87" s="9"/>
    </row>
    <row r="88" spans="1:11" x14ac:dyDescent="0.25">
      <c r="A88" s="1">
        <v>43466</v>
      </c>
      <c r="B88" s="1">
        <v>43831</v>
      </c>
      <c r="C88" s="2" t="s">
        <v>3</v>
      </c>
      <c r="D88" s="7">
        <v>0.01</v>
      </c>
      <c r="E88" s="4"/>
      <c r="F88" s="4"/>
      <c r="G88" s="4"/>
      <c r="H88" s="7">
        <v>0.04</v>
      </c>
      <c r="I88" s="4"/>
      <c r="J88" s="4">
        <v>0.05</v>
      </c>
      <c r="K88" s="2" t="s">
        <v>23</v>
      </c>
    </row>
    <row r="89" spans="1:11" x14ac:dyDescent="0.25">
      <c r="A89" s="1">
        <v>43466</v>
      </c>
      <c r="B89" s="1">
        <v>43831</v>
      </c>
      <c r="C89" s="2" t="s">
        <v>4</v>
      </c>
      <c r="D89" s="4">
        <v>0.26164605185908024</v>
      </c>
      <c r="E89" s="4"/>
      <c r="F89" s="4"/>
      <c r="G89" s="4">
        <v>0.23</v>
      </c>
      <c r="H89" s="4">
        <v>1.8198424256188015</v>
      </c>
      <c r="I89" s="4">
        <v>0.24</v>
      </c>
      <c r="J89" s="4">
        <v>2.5514884774778821</v>
      </c>
      <c r="K89" s="2" t="s">
        <v>23</v>
      </c>
    </row>
    <row r="90" spans="1:11" x14ac:dyDescent="0.25">
      <c r="A90" s="1">
        <v>43466</v>
      </c>
      <c r="B90" s="1">
        <v>43831</v>
      </c>
      <c r="C90" s="2" t="s">
        <v>5</v>
      </c>
      <c r="D90" s="4"/>
      <c r="E90" s="4"/>
      <c r="F90" s="4">
        <v>0.1</v>
      </c>
      <c r="G90" s="4">
        <v>0.3</v>
      </c>
      <c r="H90" s="4">
        <v>0.1</v>
      </c>
      <c r="I90" s="4"/>
      <c r="J90" s="4">
        <v>0.5</v>
      </c>
      <c r="K90" s="2" t="s">
        <v>23</v>
      </c>
    </row>
    <row r="91" spans="1:11" x14ac:dyDescent="0.25">
      <c r="A91" s="1">
        <v>43466</v>
      </c>
      <c r="B91" s="1">
        <v>43831</v>
      </c>
      <c r="C91" s="2" t="s">
        <v>6</v>
      </c>
      <c r="D91" s="4">
        <v>10.325046826097859</v>
      </c>
      <c r="E91" s="4">
        <v>0.55000000000000004</v>
      </c>
      <c r="F91" s="4">
        <v>1.44</v>
      </c>
      <c r="G91" s="4">
        <v>0.1</v>
      </c>
      <c r="H91" s="4"/>
      <c r="I91" s="4">
        <v>0.28999999999999998</v>
      </c>
      <c r="J91" s="4">
        <v>12.705046826097858</v>
      </c>
      <c r="K91" s="2" t="s">
        <v>23</v>
      </c>
    </row>
    <row r="92" spans="1:11" x14ac:dyDescent="0.25">
      <c r="A92" s="1">
        <v>43466</v>
      </c>
      <c r="B92" s="1">
        <v>43831</v>
      </c>
      <c r="C92" s="2" t="s">
        <v>7</v>
      </c>
      <c r="D92" s="4"/>
      <c r="E92" s="4"/>
      <c r="F92" s="4"/>
      <c r="G92" s="4"/>
      <c r="H92" s="4">
        <v>0.1</v>
      </c>
      <c r="I92" s="4"/>
      <c r="J92" s="4">
        <v>0.1</v>
      </c>
      <c r="K92" s="2" t="s">
        <v>23</v>
      </c>
    </row>
    <row r="93" spans="1:11" x14ac:dyDescent="0.25">
      <c r="A93" s="1">
        <v>43466</v>
      </c>
      <c r="B93" s="1">
        <v>43831</v>
      </c>
      <c r="C93" s="2" t="s">
        <v>21</v>
      </c>
      <c r="D93" s="4">
        <v>10.59669287795694</v>
      </c>
      <c r="E93" s="4">
        <v>0.55000000000000004</v>
      </c>
      <c r="F93" s="4">
        <v>1.54</v>
      </c>
      <c r="G93" s="4">
        <v>0.63</v>
      </c>
      <c r="H93" s="4">
        <v>2.0598424256188017</v>
      </c>
      <c r="I93" s="4">
        <v>0.53</v>
      </c>
      <c r="J93" s="8">
        <v>15.906535303575742</v>
      </c>
      <c r="K93" s="2"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Methodology</vt:lpstr>
      <vt:lpstr>Total Emissions Sector</vt:lpstr>
      <vt:lpstr>Per Tonne Primary Emissions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dc:creator>
  <cp:lastModifiedBy>Marlen</cp:lastModifiedBy>
  <dcterms:created xsi:type="dcterms:W3CDTF">2021-08-25T14:23:29Z</dcterms:created>
  <dcterms:modified xsi:type="dcterms:W3CDTF">2021-09-28T12:34:16Z</dcterms:modified>
</cp:coreProperties>
</file>